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W:\ZZ HISTORICO LAND ROVER\PRODUCTO\TARIFAS PRECIOS\2. Listas de Precios Futuras\España\"/>
    </mc:Choice>
  </mc:AlternateContent>
  <xr:revisionPtr revIDLastSave="0" documentId="13_ncr:1_{2231E730-7F28-4858-B82F-E4C7C30A19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VP" sheetId="2" r:id="rId1"/>
    <sheet name="PFF" sheetId="1" r:id="rId2"/>
    <sheet name="REFERENCIAS" sheetId="3" r:id="rId3"/>
  </sheets>
  <externalReferences>
    <externalReference r:id="rId4"/>
  </externalReferences>
  <definedNames>
    <definedName name="_xlnm._FilterDatabase" localSheetId="1" hidden="1">PFF!$A$20:$Y$292</definedName>
    <definedName name="_xlnm._FilterDatabase" localSheetId="0" hidden="1">PVP!$A$20:$L$292</definedName>
    <definedName name="_xlnm.Print_Area" localSheetId="2">REFERENCIAS!$A$1:$E$21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2" i="2" l="1"/>
  <c r="J52" i="2"/>
  <c r="I52" i="2"/>
  <c r="K51" i="2"/>
  <c r="J51" i="2"/>
  <c r="I51" i="2"/>
  <c r="K292" i="2" l="1"/>
  <c r="J292" i="2"/>
  <c r="I292" i="2"/>
  <c r="H292" i="2"/>
  <c r="G292" i="2"/>
  <c r="F292" i="2"/>
  <c r="E292" i="2"/>
  <c r="K291" i="2"/>
  <c r="J291" i="2"/>
  <c r="I291" i="2"/>
  <c r="H291" i="2"/>
  <c r="G291" i="2"/>
  <c r="F291" i="2"/>
  <c r="E291" i="2"/>
  <c r="K290" i="2"/>
  <c r="J290" i="2"/>
  <c r="I290" i="2"/>
  <c r="H290" i="2"/>
  <c r="G290" i="2"/>
  <c r="F290" i="2"/>
  <c r="E290" i="2"/>
  <c r="K289" i="2"/>
  <c r="J289" i="2"/>
  <c r="I289" i="2"/>
  <c r="H289" i="2"/>
  <c r="G289" i="2"/>
  <c r="F289" i="2"/>
  <c r="E289" i="2"/>
  <c r="K288" i="2"/>
  <c r="J288" i="2"/>
  <c r="I288" i="2"/>
  <c r="H288" i="2"/>
  <c r="G288" i="2"/>
  <c r="F288" i="2"/>
  <c r="E288" i="2"/>
  <c r="K287" i="2"/>
  <c r="J287" i="2"/>
  <c r="I287" i="2"/>
  <c r="H287" i="2"/>
  <c r="G287" i="2"/>
  <c r="F287" i="2"/>
  <c r="E287" i="2"/>
  <c r="K286" i="2"/>
  <c r="J286" i="2"/>
  <c r="I286" i="2"/>
  <c r="H286" i="2"/>
  <c r="G286" i="2"/>
  <c r="F286" i="2"/>
  <c r="E286" i="2"/>
  <c r="K285" i="2"/>
  <c r="J285" i="2"/>
  <c r="I285" i="2"/>
  <c r="H285" i="2"/>
  <c r="G285" i="2"/>
  <c r="F285" i="2"/>
  <c r="E285" i="2"/>
  <c r="K284" i="2"/>
  <c r="J284" i="2"/>
  <c r="I284" i="2"/>
  <c r="H284" i="2"/>
  <c r="G284" i="2"/>
  <c r="F284" i="2"/>
  <c r="E284" i="2"/>
  <c r="K283" i="2"/>
  <c r="J283" i="2"/>
  <c r="I283" i="2"/>
  <c r="H283" i="2"/>
  <c r="G283" i="2"/>
  <c r="F283" i="2"/>
  <c r="E283" i="2"/>
  <c r="K282" i="2"/>
  <c r="J282" i="2"/>
  <c r="I282" i="2"/>
  <c r="H282" i="2"/>
  <c r="G282" i="2"/>
  <c r="F282" i="2"/>
  <c r="E282" i="2"/>
  <c r="K281" i="2"/>
  <c r="J281" i="2"/>
  <c r="I281" i="2"/>
  <c r="H281" i="2"/>
  <c r="G281" i="2"/>
  <c r="F281" i="2"/>
  <c r="E281" i="2"/>
  <c r="K280" i="2"/>
  <c r="J280" i="2"/>
  <c r="I280" i="2"/>
  <c r="H280" i="2"/>
  <c r="G280" i="2"/>
  <c r="F280" i="2"/>
  <c r="E280" i="2"/>
  <c r="K279" i="2"/>
  <c r="J279" i="2"/>
  <c r="I279" i="2"/>
  <c r="H279" i="2"/>
  <c r="G279" i="2"/>
  <c r="F279" i="2"/>
  <c r="E279" i="2"/>
  <c r="K278" i="2"/>
  <c r="J278" i="2"/>
  <c r="I278" i="2"/>
  <c r="H278" i="2"/>
  <c r="G278" i="2"/>
  <c r="F278" i="2"/>
  <c r="E278" i="2"/>
  <c r="K277" i="2"/>
  <c r="J277" i="2"/>
  <c r="I277" i="2"/>
  <c r="H277" i="2"/>
  <c r="G277" i="2"/>
  <c r="F277" i="2"/>
  <c r="E277" i="2"/>
  <c r="K276" i="2"/>
  <c r="J276" i="2"/>
  <c r="I276" i="2"/>
  <c r="H276" i="2"/>
  <c r="G276" i="2"/>
  <c r="F276" i="2"/>
  <c r="E276" i="2"/>
  <c r="K275" i="2"/>
  <c r="J275" i="2"/>
  <c r="I275" i="2"/>
  <c r="H275" i="2"/>
  <c r="G275" i="2"/>
  <c r="F275" i="2"/>
  <c r="E275" i="2"/>
  <c r="K274" i="2"/>
  <c r="J274" i="2"/>
  <c r="I274" i="2"/>
  <c r="H274" i="2"/>
  <c r="G274" i="2"/>
  <c r="F274" i="2"/>
  <c r="E274" i="2"/>
  <c r="K273" i="2"/>
  <c r="J273" i="2"/>
  <c r="I273" i="2"/>
  <c r="H273" i="2"/>
  <c r="G273" i="2"/>
  <c r="F273" i="2"/>
  <c r="E273" i="2"/>
  <c r="K272" i="2"/>
  <c r="J272" i="2"/>
  <c r="I272" i="2"/>
  <c r="H272" i="2"/>
  <c r="G272" i="2"/>
  <c r="F272" i="2"/>
  <c r="E272" i="2"/>
  <c r="K271" i="2"/>
  <c r="J271" i="2"/>
  <c r="I271" i="2"/>
  <c r="H271" i="2"/>
  <c r="G271" i="2"/>
  <c r="F271" i="2"/>
  <c r="E271" i="2"/>
  <c r="K270" i="2"/>
  <c r="J270" i="2"/>
  <c r="I270" i="2"/>
  <c r="H270" i="2"/>
  <c r="G270" i="2"/>
  <c r="F270" i="2"/>
  <c r="E270" i="2"/>
  <c r="K269" i="2"/>
  <c r="J269" i="2"/>
  <c r="I269" i="2"/>
  <c r="H269" i="2"/>
  <c r="G269" i="2"/>
  <c r="F269" i="2"/>
  <c r="E269" i="2"/>
  <c r="K268" i="2"/>
  <c r="J268" i="2"/>
  <c r="I268" i="2"/>
  <c r="H268" i="2"/>
  <c r="G268" i="2"/>
  <c r="F268" i="2"/>
  <c r="E268" i="2"/>
  <c r="K267" i="2"/>
  <c r="J267" i="2"/>
  <c r="I267" i="2"/>
  <c r="H267" i="2"/>
  <c r="G267" i="2"/>
  <c r="F267" i="2"/>
  <c r="E267" i="2"/>
  <c r="K266" i="2"/>
  <c r="J266" i="2"/>
  <c r="I266" i="2"/>
  <c r="H266" i="2"/>
  <c r="G266" i="2"/>
  <c r="F266" i="2"/>
  <c r="E266" i="2"/>
  <c r="K265" i="2"/>
  <c r="J265" i="2"/>
  <c r="I265" i="2"/>
  <c r="H265" i="2"/>
  <c r="G265" i="2"/>
  <c r="F265" i="2"/>
  <c r="E265" i="2"/>
  <c r="K264" i="2"/>
  <c r="J264" i="2"/>
  <c r="I264" i="2"/>
  <c r="H264" i="2"/>
  <c r="G264" i="2"/>
  <c r="F264" i="2"/>
  <c r="E264" i="2"/>
  <c r="K263" i="2"/>
  <c r="J263" i="2"/>
  <c r="I263" i="2"/>
  <c r="H263" i="2"/>
  <c r="G263" i="2"/>
  <c r="F263" i="2"/>
  <c r="E263" i="2"/>
  <c r="K262" i="2"/>
  <c r="J262" i="2"/>
  <c r="I262" i="2"/>
  <c r="H262" i="2"/>
  <c r="G262" i="2"/>
  <c r="F262" i="2"/>
  <c r="E262" i="2"/>
  <c r="K261" i="2"/>
  <c r="J261" i="2"/>
  <c r="I261" i="2"/>
  <c r="H261" i="2"/>
  <c r="G261" i="2"/>
  <c r="F261" i="2"/>
  <c r="E261" i="2"/>
  <c r="K260" i="2"/>
  <c r="J260" i="2"/>
  <c r="I260" i="2"/>
  <c r="H260" i="2"/>
  <c r="G260" i="2"/>
  <c r="F260" i="2"/>
  <c r="E260" i="2"/>
  <c r="K259" i="2"/>
  <c r="J259" i="2"/>
  <c r="I259" i="2"/>
  <c r="H259" i="2"/>
  <c r="G259" i="2"/>
  <c r="F259" i="2"/>
  <c r="E259" i="2"/>
  <c r="K258" i="2"/>
  <c r="J258" i="2"/>
  <c r="I258" i="2"/>
  <c r="H258" i="2"/>
  <c r="G258" i="2"/>
  <c r="F258" i="2"/>
  <c r="E258" i="2"/>
  <c r="K257" i="2"/>
  <c r="J257" i="2"/>
  <c r="I257" i="2"/>
  <c r="H257" i="2"/>
  <c r="G257" i="2"/>
  <c r="F257" i="2"/>
  <c r="E257" i="2"/>
  <c r="K256" i="2"/>
  <c r="J256" i="2"/>
  <c r="I256" i="2"/>
  <c r="H256" i="2"/>
  <c r="G256" i="2"/>
  <c r="F256" i="2"/>
  <c r="E256" i="2"/>
  <c r="K255" i="2"/>
  <c r="J255" i="2"/>
  <c r="I255" i="2"/>
  <c r="H255" i="2"/>
  <c r="G255" i="2"/>
  <c r="F255" i="2"/>
  <c r="E255" i="2"/>
  <c r="K254" i="2"/>
  <c r="J254" i="2"/>
  <c r="I254" i="2"/>
  <c r="H254" i="2"/>
  <c r="G254" i="2"/>
  <c r="F254" i="2"/>
  <c r="E254" i="2"/>
  <c r="K253" i="2"/>
  <c r="J253" i="2"/>
  <c r="I253" i="2"/>
  <c r="H253" i="2"/>
  <c r="G253" i="2"/>
  <c r="F253" i="2"/>
  <c r="E253" i="2"/>
  <c r="K252" i="2"/>
  <c r="J252" i="2"/>
  <c r="I252" i="2"/>
  <c r="H252" i="2"/>
  <c r="G252" i="2"/>
  <c r="F252" i="2"/>
  <c r="E252" i="2"/>
  <c r="K251" i="2"/>
  <c r="J251" i="2"/>
  <c r="I251" i="2"/>
  <c r="H251" i="2"/>
  <c r="G251" i="2"/>
  <c r="F251" i="2"/>
  <c r="E251" i="2"/>
  <c r="K250" i="2"/>
  <c r="J250" i="2"/>
  <c r="I250" i="2"/>
  <c r="H250" i="2"/>
  <c r="G250" i="2"/>
  <c r="F250" i="2"/>
  <c r="E250" i="2"/>
  <c r="K249" i="2"/>
  <c r="J249" i="2"/>
  <c r="I249" i="2"/>
  <c r="H249" i="2"/>
  <c r="G249" i="2"/>
  <c r="F249" i="2"/>
  <c r="E249" i="2"/>
  <c r="K248" i="2"/>
  <c r="J248" i="2"/>
  <c r="I248" i="2"/>
  <c r="H248" i="2"/>
  <c r="G248" i="2"/>
  <c r="F248" i="2"/>
  <c r="E248" i="2"/>
  <c r="K247" i="2"/>
  <c r="J247" i="2"/>
  <c r="I247" i="2"/>
  <c r="H247" i="2"/>
  <c r="G247" i="2"/>
  <c r="F247" i="2"/>
  <c r="E247" i="2"/>
  <c r="K246" i="2"/>
  <c r="J246" i="2"/>
  <c r="I246" i="2"/>
  <c r="H246" i="2"/>
  <c r="G246" i="2"/>
  <c r="F246" i="2"/>
  <c r="E246" i="2"/>
  <c r="K245" i="2"/>
  <c r="J245" i="2"/>
  <c r="I245" i="2"/>
  <c r="H245" i="2"/>
  <c r="G245" i="2"/>
  <c r="F245" i="2"/>
  <c r="E245" i="2"/>
  <c r="K244" i="2"/>
  <c r="J244" i="2"/>
  <c r="I244" i="2"/>
  <c r="H244" i="2"/>
  <c r="G244" i="2"/>
  <c r="F244" i="2"/>
  <c r="E244" i="2"/>
  <c r="K243" i="2"/>
  <c r="J243" i="2"/>
  <c r="I243" i="2"/>
  <c r="H243" i="2"/>
  <c r="G243" i="2"/>
  <c r="F243" i="2"/>
  <c r="E243" i="2"/>
  <c r="K242" i="2"/>
  <c r="J242" i="2"/>
  <c r="I242" i="2"/>
  <c r="H242" i="2"/>
  <c r="G242" i="2"/>
  <c r="F242" i="2"/>
  <c r="E242" i="2"/>
  <c r="K241" i="2"/>
  <c r="J241" i="2"/>
  <c r="I241" i="2"/>
  <c r="H241" i="2"/>
  <c r="G241" i="2"/>
  <c r="F241" i="2"/>
  <c r="E241" i="2"/>
  <c r="K240" i="2"/>
  <c r="J240" i="2"/>
  <c r="I240" i="2"/>
  <c r="H240" i="2"/>
  <c r="G240" i="2"/>
  <c r="F240" i="2"/>
  <c r="E240" i="2"/>
  <c r="K239" i="2"/>
  <c r="J239" i="2"/>
  <c r="I239" i="2"/>
  <c r="H239" i="2"/>
  <c r="G239" i="2"/>
  <c r="F239" i="2"/>
  <c r="E239" i="2"/>
  <c r="K238" i="2"/>
  <c r="J238" i="2"/>
  <c r="I238" i="2"/>
  <c r="H238" i="2"/>
  <c r="G238" i="2"/>
  <c r="F238" i="2"/>
  <c r="E238" i="2"/>
  <c r="K237" i="2"/>
  <c r="J237" i="2"/>
  <c r="I237" i="2"/>
  <c r="H237" i="2"/>
  <c r="G237" i="2"/>
  <c r="F237" i="2"/>
  <c r="E237" i="2"/>
  <c r="K236" i="2"/>
  <c r="J236" i="2"/>
  <c r="I236" i="2"/>
  <c r="H236" i="2"/>
  <c r="G236" i="2"/>
  <c r="F236" i="2"/>
  <c r="E236" i="2"/>
  <c r="K235" i="2"/>
  <c r="J235" i="2"/>
  <c r="I235" i="2"/>
  <c r="H235" i="2"/>
  <c r="G235" i="2"/>
  <c r="F235" i="2"/>
  <c r="E235" i="2"/>
  <c r="K234" i="2"/>
  <c r="J234" i="2"/>
  <c r="I234" i="2"/>
  <c r="H234" i="2"/>
  <c r="G234" i="2"/>
  <c r="F234" i="2"/>
  <c r="E234" i="2"/>
  <c r="K233" i="2"/>
  <c r="J233" i="2"/>
  <c r="I233" i="2"/>
  <c r="H233" i="2"/>
  <c r="G233" i="2"/>
  <c r="F233" i="2"/>
  <c r="E233" i="2"/>
  <c r="K232" i="2"/>
  <c r="J232" i="2"/>
  <c r="I232" i="2"/>
  <c r="H232" i="2"/>
  <c r="G232" i="2"/>
  <c r="F232" i="2"/>
  <c r="E232" i="2"/>
  <c r="K231" i="2"/>
  <c r="J231" i="2"/>
  <c r="I231" i="2"/>
  <c r="H231" i="2"/>
  <c r="G231" i="2"/>
  <c r="F231" i="2"/>
  <c r="E231" i="2"/>
  <c r="K230" i="2"/>
  <c r="J230" i="2"/>
  <c r="I230" i="2"/>
  <c r="H230" i="2"/>
  <c r="G230" i="2"/>
  <c r="F230" i="2"/>
  <c r="E230" i="2"/>
  <c r="K229" i="2"/>
  <c r="J229" i="2"/>
  <c r="I229" i="2"/>
  <c r="H229" i="2"/>
  <c r="G229" i="2"/>
  <c r="F229" i="2"/>
  <c r="E229" i="2"/>
  <c r="K228" i="2"/>
  <c r="J228" i="2"/>
  <c r="I228" i="2"/>
  <c r="H228" i="2"/>
  <c r="G228" i="2"/>
  <c r="F228" i="2"/>
  <c r="E228" i="2"/>
  <c r="K227" i="2"/>
  <c r="J227" i="2"/>
  <c r="I227" i="2"/>
  <c r="H227" i="2"/>
  <c r="G227" i="2"/>
  <c r="F227" i="2"/>
  <c r="E227" i="2"/>
  <c r="K226" i="2"/>
  <c r="J226" i="2"/>
  <c r="I226" i="2"/>
  <c r="H226" i="2"/>
  <c r="G226" i="2"/>
  <c r="F226" i="2"/>
  <c r="E226" i="2"/>
  <c r="K225" i="2"/>
  <c r="J225" i="2"/>
  <c r="I225" i="2"/>
  <c r="H225" i="2"/>
  <c r="G225" i="2"/>
  <c r="F225" i="2"/>
  <c r="E225" i="2"/>
  <c r="K224" i="2"/>
  <c r="J224" i="2"/>
  <c r="I224" i="2"/>
  <c r="H224" i="2"/>
  <c r="G224" i="2"/>
  <c r="F224" i="2"/>
  <c r="E224" i="2"/>
  <c r="K223" i="2"/>
  <c r="J223" i="2"/>
  <c r="I223" i="2"/>
  <c r="H223" i="2"/>
  <c r="G223" i="2"/>
  <c r="F223" i="2"/>
  <c r="E223" i="2"/>
  <c r="K222" i="2"/>
  <c r="J222" i="2"/>
  <c r="I222" i="2"/>
  <c r="H222" i="2"/>
  <c r="G222" i="2"/>
  <c r="F222" i="2"/>
  <c r="E222" i="2"/>
  <c r="K221" i="2"/>
  <c r="J221" i="2"/>
  <c r="I221" i="2"/>
  <c r="H221" i="2"/>
  <c r="G221" i="2"/>
  <c r="F221" i="2"/>
  <c r="E221" i="2"/>
  <c r="K220" i="2"/>
  <c r="J220" i="2"/>
  <c r="I220" i="2"/>
  <c r="H220" i="2"/>
  <c r="G220" i="2"/>
  <c r="F220" i="2"/>
  <c r="E220" i="2"/>
  <c r="K219" i="2"/>
  <c r="J219" i="2"/>
  <c r="I219" i="2"/>
  <c r="H219" i="2"/>
  <c r="G219" i="2"/>
  <c r="F219" i="2"/>
  <c r="E219" i="2"/>
  <c r="K218" i="2"/>
  <c r="J218" i="2"/>
  <c r="I218" i="2"/>
  <c r="H218" i="2"/>
  <c r="G218" i="2"/>
  <c r="F218" i="2"/>
  <c r="E218" i="2"/>
  <c r="K217" i="2"/>
  <c r="J217" i="2"/>
  <c r="I217" i="2"/>
  <c r="H217" i="2"/>
  <c r="G217" i="2"/>
  <c r="F217" i="2"/>
  <c r="E217" i="2"/>
  <c r="K216" i="2"/>
  <c r="J216" i="2"/>
  <c r="I216" i="2"/>
  <c r="H216" i="2"/>
  <c r="G216" i="2"/>
  <c r="F216" i="2"/>
  <c r="E216" i="2"/>
  <c r="K215" i="2"/>
  <c r="J215" i="2"/>
  <c r="I215" i="2"/>
  <c r="H215" i="2"/>
  <c r="G215" i="2"/>
  <c r="F215" i="2"/>
  <c r="E215" i="2"/>
  <c r="K214" i="2"/>
  <c r="J214" i="2"/>
  <c r="I214" i="2"/>
  <c r="H214" i="2"/>
  <c r="G214" i="2"/>
  <c r="F214" i="2"/>
  <c r="E214" i="2"/>
  <c r="K213" i="2"/>
  <c r="J213" i="2"/>
  <c r="I213" i="2"/>
  <c r="H213" i="2"/>
  <c r="G213" i="2"/>
  <c r="F213" i="2"/>
  <c r="E213" i="2"/>
  <c r="K212" i="2"/>
  <c r="J212" i="2"/>
  <c r="I212" i="2"/>
  <c r="H212" i="2"/>
  <c r="G212" i="2"/>
  <c r="F212" i="2"/>
  <c r="E212" i="2"/>
  <c r="K211" i="2"/>
  <c r="J211" i="2"/>
  <c r="I211" i="2"/>
  <c r="H211" i="2"/>
  <c r="G211" i="2"/>
  <c r="F211" i="2"/>
  <c r="E211" i="2"/>
  <c r="K210" i="2"/>
  <c r="J210" i="2"/>
  <c r="I210" i="2"/>
  <c r="H210" i="2"/>
  <c r="G210" i="2"/>
  <c r="F210" i="2"/>
  <c r="E210" i="2"/>
  <c r="K209" i="2"/>
  <c r="J209" i="2"/>
  <c r="I209" i="2"/>
  <c r="H209" i="2"/>
  <c r="G209" i="2"/>
  <c r="F209" i="2"/>
  <c r="E209" i="2"/>
  <c r="K208" i="2"/>
  <c r="J208" i="2"/>
  <c r="I208" i="2"/>
  <c r="H208" i="2"/>
  <c r="G208" i="2"/>
  <c r="F208" i="2"/>
  <c r="E208" i="2"/>
  <c r="K207" i="2"/>
  <c r="J207" i="2"/>
  <c r="I207" i="2"/>
  <c r="H207" i="2"/>
  <c r="G207" i="2"/>
  <c r="F207" i="2"/>
  <c r="E207" i="2"/>
  <c r="K206" i="2"/>
  <c r="J206" i="2"/>
  <c r="I206" i="2"/>
  <c r="H206" i="2"/>
  <c r="G206" i="2"/>
  <c r="F206" i="2"/>
  <c r="E206" i="2"/>
  <c r="K205" i="2"/>
  <c r="J205" i="2"/>
  <c r="I205" i="2"/>
  <c r="H205" i="2"/>
  <c r="G205" i="2"/>
  <c r="F205" i="2"/>
  <c r="E205" i="2"/>
  <c r="K204" i="2"/>
  <c r="J204" i="2"/>
  <c r="I204" i="2"/>
  <c r="H204" i="2"/>
  <c r="G204" i="2"/>
  <c r="F204" i="2"/>
  <c r="E204" i="2"/>
  <c r="K203" i="2"/>
  <c r="J203" i="2"/>
  <c r="I203" i="2"/>
  <c r="H203" i="2"/>
  <c r="G203" i="2"/>
  <c r="F203" i="2"/>
  <c r="E203" i="2"/>
  <c r="K202" i="2"/>
  <c r="J202" i="2"/>
  <c r="I202" i="2"/>
  <c r="H202" i="2"/>
  <c r="G202" i="2"/>
  <c r="F202" i="2"/>
  <c r="E202" i="2"/>
  <c r="K201" i="2"/>
  <c r="J201" i="2"/>
  <c r="I201" i="2"/>
  <c r="H201" i="2"/>
  <c r="G201" i="2"/>
  <c r="F201" i="2"/>
  <c r="E201" i="2"/>
  <c r="K200" i="2"/>
  <c r="J200" i="2"/>
  <c r="I200" i="2"/>
  <c r="H200" i="2"/>
  <c r="G200" i="2"/>
  <c r="F200" i="2"/>
  <c r="E200" i="2"/>
  <c r="K199" i="2"/>
  <c r="J199" i="2"/>
  <c r="I199" i="2"/>
  <c r="H199" i="2"/>
  <c r="G199" i="2"/>
  <c r="F199" i="2"/>
  <c r="E199" i="2"/>
  <c r="K198" i="2"/>
  <c r="J198" i="2"/>
  <c r="I198" i="2"/>
  <c r="H198" i="2"/>
  <c r="G198" i="2"/>
  <c r="F198" i="2"/>
  <c r="E198" i="2"/>
  <c r="K197" i="2"/>
  <c r="J197" i="2"/>
  <c r="I197" i="2"/>
  <c r="H197" i="2"/>
  <c r="G197" i="2"/>
  <c r="F197" i="2"/>
  <c r="E197" i="2"/>
  <c r="K196" i="2"/>
  <c r="J196" i="2"/>
  <c r="I196" i="2"/>
  <c r="H196" i="2"/>
  <c r="G196" i="2"/>
  <c r="F196" i="2"/>
  <c r="E196" i="2"/>
  <c r="K195" i="2"/>
  <c r="J195" i="2"/>
  <c r="I195" i="2"/>
  <c r="H195" i="2"/>
  <c r="G195" i="2"/>
  <c r="F195" i="2"/>
  <c r="E195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K190" i="2"/>
  <c r="J190" i="2"/>
  <c r="I190" i="2"/>
  <c r="H190" i="2"/>
  <c r="G190" i="2"/>
  <c r="F190" i="2"/>
  <c r="E190" i="2"/>
  <c r="K189" i="2"/>
  <c r="J189" i="2"/>
  <c r="I189" i="2"/>
  <c r="H189" i="2"/>
  <c r="G189" i="2"/>
  <c r="F189" i="2"/>
  <c r="E189" i="2"/>
  <c r="K188" i="2"/>
  <c r="J188" i="2"/>
  <c r="I188" i="2"/>
  <c r="H188" i="2"/>
  <c r="G188" i="2"/>
  <c r="F188" i="2"/>
  <c r="E188" i="2"/>
  <c r="K187" i="2"/>
  <c r="J187" i="2"/>
  <c r="I187" i="2"/>
  <c r="H187" i="2"/>
  <c r="G187" i="2"/>
  <c r="F187" i="2"/>
  <c r="E187" i="2"/>
  <c r="K186" i="2"/>
  <c r="J186" i="2"/>
  <c r="I186" i="2"/>
  <c r="H186" i="2"/>
  <c r="G186" i="2"/>
  <c r="F186" i="2"/>
  <c r="E186" i="2"/>
  <c r="K185" i="2"/>
  <c r="J185" i="2"/>
  <c r="I185" i="2"/>
  <c r="H185" i="2"/>
  <c r="G185" i="2"/>
  <c r="F185" i="2"/>
  <c r="E185" i="2"/>
  <c r="K184" i="2"/>
  <c r="J184" i="2"/>
  <c r="I184" i="2"/>
  <c r="H184" i="2"/>
  <c r="G184" i="2"/>
  <c r="F184" i="2"/>
  <c r="E184" i="2"/>
  <c r="K183" i="2"/>
  <c r="J183" i="2"/>
  <c r="I183" i="2"/>
  <c r="H183" i="2"/>
  <c r="G183" i="2"/>
  <c r="F183" i="2"/>
  <c r="E183" i="2"/>
  <c r="K182" i="2"/>
  <c r="J182" i="2"/>
  <c r="I182" i="2"/>
  <c r="H182" i="2"/>
  <c r="G182" i="2"/>
  <c r="F182" i="2"/>
  <c r="E182" i="2"/>
  <c r="K181" i="2"/>
  <c r="J181" i="2"/>
  <c r="I181" i="2"/>
  <c r="H181" i="2"/>
  <c r="G181" i="2"/>
  <c r="F181" i="2"/>
  <c r="E181" i="2"/>
  <c r="K180" i="2"/>
  <c r="J180" i="2"/>
  <c r="I180" i="2"/>
  <c r="H180" i="2"/>
  <c r="G180" i="2"/>
  <c r="F180" i="2"/>
  <c r="E180" i="2"/>
  <c r="K179" i="2"/>
  <c r="J179" i="2"/>
  <c r="I179" i="2"/>
  <c r="H179" i="2"/>
  <c r="G179" i="2"/>
  <c r="F179" i="2"/>
  <c r="E179" i="2"/>
  <c r="K178" i="2"/>
  <c r="J178" i="2"/>
  <c r="I178" i="2"/>
  <c r="H178" i="2"/>
  <c r="G178" i="2"/>
  <c r="F178" i="2"/>
  <c r="E178" i="2"/>
  <c r="K177" i="2"/>
  <c r="J177" i="2"/>
  <c r="I177" i="2"/>
  <c r="H177" i="2"/>
  <c r="G177" i="2"/>
  <c r="F177" i="2"/>
  <c r="E177" i="2"/>
  <c r="K176" i="2"/>
  <c r="J176" i="2"/>
  <c r="I176" i="2"/>
  <c r="H176" i="2"/>
  <c r="G176" i="2"/>
  <c r="F176" i="2"/>
  <c r="E176" i="2"/>
  <c r="K175" i="2"/>
  <c r="J175" i="2"/>
  <c r="I175" i="2"/>
  <c r="H175" i="2"/>
  <c r="G175" i="2"/>
  <c r="F175" i="2"/>
  <c r="E175" i="2"/>
  <c r="K174" i="2"/>
  <c r="J174" i="2"/>
  <c r="I174" i="2"/>
  <c r="H174" i="2"/>
  <c r="G174" i="2"/>
  <c r="F174" i="2"/>
  <c r="E174" i="2"/>
  <c r="K173" i="2"/>
  <c r="J173" i="2"/>
  <c r="I173" i="2"/>
  <c r="H173" i="2"/>
  <c r="G173" i="2"/>
  <c r="F173" i="2"/>
  <c r="E173" i="2"/>
  <c r="K172" i="2"/>
  <c r="J172" i="2"/>
  <c r="I172" i="2"/>
  <c r="H172" i="2"/>
  <c r="G172" i="2"/>
  <c r="F172" i="2"/>
  <c r="E172" i="2"/>
  <c r="K171" i="2"/>
  <c r="J171" i="2"/>
  <c r="I171" i="2"/>
  <c r="H171" i="2"/>
  <c r="G171" i="2"/>
  <c r="F171" i="2"/>
  <c r="E171" i="2"/>
  <c r="K170" i="2"/>
  <c r="J170" i="2"/>
  <c r="I170" i="2"/>
  <c r="H170" i="2"/>
  <c r="G170" i="2"/>
  <c r="F170" i="2"/>
  <c r="E170" i="2"/>
  <c r="K169" i="2"/>
  <c r="J169" i="2"/>
  <c r="I169" i="2"/>
  <c r="H169" i="2"/>
  <c r="G169" i="2"/>
  <c r="F169" i="2"/>
  <c r="E169" i="2"/>
  <c r="K168" i="2"/>
  <c r="J168" i="2"/>
  <c r="I168" i="2"/>
  <c r="H168" i="2"/>
  <c r="G168" i="2"/>
  <c r="F168" i="2"/>
  <c r="E168" i="2"/>
  <c r="K167" i="2"/>
  <c r="J167" i="2"/>
  <c r="I167" i="2"/>
  <c r="H167" i="2"/>
  <c r="G167" i="2"/>
  <c r="F167" i="2"/>
  <c r="E167" i="2"/>
  <c r="K166" i="2"/>
  <c r="J166" i="2"/>
  <c r="I166" i="2"/>
  <c r="H166" i="2"/>
  <c r="G166" i="2"/>
  <c r="F166" i="2"/>
  <c r="E166" i="2"/>
  <c r="K165" i="2"/>
  <c r="J165" i="2"/>
  <c r="I165" i="2"/>
  <c r="H165" i="2"/>
  <c r="G165" i="2"/>
  <c r="F165" i="2"/>
  <c r="E165" i="2"/>
  <c r="K164" i="2"/>
  <c r="J164" i="2"/>
  <c r="I164" i="2"/>
  <c r="H164" i="2"/>
  <c r="G164" i="2"/>
  <c r="F164" i="2"/>
  <c r="E164" i="2"/>
  <c r="K163" i="2"/>
  <c r="J163" i="2"/>
  <c r="I163" i="2"/>
  <c r="H163" i="2"/>
  <c r="G163" i="2"/>
  <c r="F163" i="2"/>
  <c r="E163" i="2"/>
  <c r="K162" i="2"/>
  <c r="J162" i="2"/>
  <c r="I162" i="2"/>
  <c r="H162" i="2"/>
  <c r="G162" i="2"/>
  <c r="F162" i="2"/>
  <c r="E162" i="2"/>
  <c r="K161" i="2"/>
  <c r="J161" i="2"/>
  <c r="I161" i="2"/>
  <c r="H161" i="2"/>
  <c r="G161" i="2"/>
  <c r="F161" i="2"/>
  <c r="E161" i="2"/>
  <c r="K160" i="2"/>
  <c r="J160" i="2"/>
  <c r="I160" i="2"/>
  <c r="H160" i="2"/>
  <c r="G160" i="2"/>
  <c r="F160" i="2"/>
  <c r="E160" i="2"/>
  <c r="K159" i="2"/>
  <c r="J159" i="2"/>
  <c r="I159" i="2"/>
  <c r="H159" i="2"/>
  <c r="G159" i="2"/>
  <c r="F159" i="2"/>
  <c r="E159" i="2"/>
  <c r="K158" i="2"/>
  <c r="J158" i="2"/>
  <c r="I158" i="2"/>
  <c r="H158" i="2"/>
  <c r="G158" i="2"/>
  <c r="F158" i="2"/>
  <c r="E158" i="2"/>
  <c r="K157" i="2"/>
  <c r="J157" i="2"/>
  <c r="I157" i="2"/>
  <c r="H157" i="2"/>
  <c r="G157" i="2"/>
  <c r="F157" i="2"/>
  <c r="E157" i="2"/>
  <c r="K156" i="2"/>
  <c r="J156" i="2"/>
  <c r="I156" i="2"/>
  <c r="H156" i="2"/>
  <c r="G156" i="2"/>
  <c r="F156" i="2"/>
  <c r="E156" i="2"/>
  <c r="K155" i="2"/>
  <c r="J155" i="2"/>
  <c r="I155" i="2"/>
  <c r="H155" i="2"/>
  <c r="G155" i="2"/>
  <c r="F155" i="2"/>
  <c r="E155" i="2"/>
  <c r="K154" i="2"/>
  <c r="J154" i="2"/>
  <c r="I154" i="2"/>
  <c r="H154" i="2"/>
  <c r="G154" i="2"/>
  <c r="F154" i="2"/>
  <c r="E154" i="2"/>
  <c r="K153" i="2"/>
  <c r="J153" i="2"/>
  <c r="I153" i="2"/>
  <c r="H153" i="2"/>
  <c r="G153" i="2"/>
  <c r="F153" i="2"/>
  <c r="E153" i="2"/>
  <c r="K152" i="2"/>
  <c r="J152" i="2"/>
  <c r="I152" i="2"/>
  <c r="H152" i="2"/>
  <c r="G152" i="2"/>
  <c r="F152" i="2"/>
  <c r="E152" i="2"/>
  <c r="K151" i="2"/>
  <c r="J151" i="2"/>
  <c r="I151" i="2"/>
  <c r="H151" i="2"/>
  <c r="G151" i="2"/>
  <c r="F151" i="2"/>
  <c r="E151" i="2"/>
  <c r="K150" i="2"/>
  <c r="J150" i="2"/>
  <c r="I150" i="2"/>
  <c r="H150" i="2"/>
  <c r="G150" i="2"/>
  <c r="F150" i="2"/>
  <c r="E150" i="2"/>
  <c r="K149" i="2"/>
  <c r="J149" i="2"/>
  <c r="I149" i="2"/>
  <c r="H149" i="2"/>
  <c r="G149" i="2"/>
  <c r="F149" i="2"/>
  <c r="E149" i="2"/>
  <c r="K148" i="2"/>
  <c r="J148" i="2"/>
  <c r="I148" i="2"/>
  <c r="H148" i="2"/>
  <c r="G148" i="2"/>
  <c r="F148" i="2"/>
  <c r="E148" i="2"/>
  <c r="K147" i="2"/>
  <c r="J147" i="2"/>
  <c r="I147" i="2"/>
  <c r="H147" i="2"/>
  <c r="G147" i="2"/>
  <c r="F147" i="2"/>
  <c r="E147" i="2"/>
  <c r="K146" i="2"/>
  <c r="J146" i="2"/>
  <c r="I146" i="2"/>
  <c r="H146" i="2"/>
  <c r="G146" i="2"/>
  <c r="F146" i="2"/>
  <c r="E146" i="2"/>
  <c r="K145" i="2"/>
  <c r="J145" i="2"/>
  <c r="I145" i="2"/>
  <c r="H145" i="2"/>
  <c r="G145" i="2"/>
  <c r="F145" i="2"/>
  <c r="E145" i="2"/>
  <c r="K144" i="2"/>
  <c r="J144" i="2"/>
  <c r="I144" i="2"/>
  <c r="H144" i="2"/>
  <c r="G144" i="2"/>
  <c r="F144" i="2"/>
  <c r="E144" i="2"/>
  <c r="K143" i="2"/>
  <c r="J143" i="2"/>
  <c r="I143" i="2"/>
  <c r="H143" i="2"/>
  <c r="G143" i="2"/>
  <c r="F143" i="2"/>
  <c r="E143" i="2"/>
  <c r="K142" i="2"/>
  <c r="J142" i="2"/>
  <c r="I142" i="2"/>
  <c r="H142" i="2"/>
  <c r="G142" i="2"/>
  <c r="F142" i="2"/>
  <c r="E142" i="2"/>
  <c r="K141" i="2"/>
  <c r="J141" i="2"/>
  <c r="I141" i="2"/>
  <c r="H141" i="2"/>
  <c r="G141" i="2"/>
  <c r="F141" i="2"/>
  <c r="E141" i="2"/>
  <c r="K140" i="2"/>
  <c r="J140" i="2"/>
  <c r="I140" i="2"/>
  <c r="H140" i="2"/>
  <c r="G140" i="2"/>
  <c r="F140" i="2"/>
  <c r="E140" i="2"/>
  <c r="K139" i="2"/>
  <c r="J139" i="2"/>
  <c r="I139" i="2"/>
  <c r="H139" i="2"/>
  <c r="G139" i="2"/>
  <c r="F139" i="2"/>
  <c r="E139" i="2"/>
  <c r="K138" i="2"/>
  <c r="J138" i="2"/>
  <c r="I138" i="2"/>
  <c r="H138" i="2"/>
  <c r="G138" i="2"/>
  <c r="F138" i="2"/>
  <c r="E138" i="2"/>
  <c r="K137" i="2"/>
  <c r="J137" i="2"/>
  <c r="I137" i="2"/>
  <c r="H137" i="2"/>
  <c r="G137" i="2"/>
  <c r="F137" i="2"/>
  <c r="E137" i="2"/>
  <c r="K136" i="2"/>
  <c r="J136" i="2"/>
  <c r="I136" i="2"/>
  <c r="H136" i="2"/>
  <c r="G136" i="2"/>
  <c r="F136" i="2"/>
  <c r="E136" i="2"/>
  <c r="K135" i="2"/>
  <c r="J135" i="2"/>
  <c r="I135" i="2"/>
  <c r="H135" i="2"/>
  <c r="G135" i="2"/>
  <c r="F135" i="2"/>
  <c r="E135" i="2"/>
  <c r="K133" i="2"/>
  <c r="J133" i="2"/>
  <c r="I133" i="2"/>
  <c r="H133" i="2"/>
  <c r="G133" i="2"/>
  <c r="F133" i="2"/>
  <c r="E133" i="2"/>
  <c r="K132" i="2"/>
  <c r="J132" i="2"/>
  <c r="I132" i="2"/>
  <c r="H132" i="2"/>
  <c r="G132" i="2"/>
  <c r="F132" i="2"/>
  <c r="E132" i="2"/>
  <c r="K131" i="2"/>
  <c r="J131" i="2"/>
  <c r="I131" i="2"/>
  <c r="H131" i="2"/>
  <c r="G131" i="2"/>
  <c r="F131" i="2"/>
  <c r="E131" i="2"/>
  <c r="K130" i="2"/>
  <c r="J130" i="2"/>
  <c r="I130" i="2"/>
  <c r="H130" i="2"/>
  <c r="G130" i="2"/>
  <c r="F130" i="2"/>
  <c r="E130" i="2"/>
  <c r="K129" i="2"/>
  <c r="J129" i="2"/>
  <c r="I129" i="2"/>
  <c r="H129" i="2"/>
  <c r="G129" i="2"/>
  <c r="F129" i="2"/>
  <c r="E129" i="2"/>
  <c r="K128" i="2"/>
  <c r="J128" i="2"/>
  <c r="I128" i="2"/>
  <c r="H128" i="2"/>
  <c r="G128" i="2"/>
  <c r="F128" i="2"/>
  <c r="E128" i="2"/>
  <c r="K127" i="2"/>
  <c r="J127" i="2"/>
  <c r="I127" i="2"/>
  <c r="H127" i="2"/>
  <c r="G127" i="2"/>
  <c r="F127" i="2"/>
  <c r="E127" i="2"/>
  <c r="K126" i="2"/>
  <c r="J126" i="2"/>
  <c r="I126" i="2"/>
  <c r="H126" i="2"/>
  <c r="G126" i="2"/>
  <c r="F126" i="2"/>
  <c r="E126" i="2"/>
  <c r="K125" i="2"/>
  <c r="J125" i="2"/>
  <c r="I125" i="2"/>
  <c r="H125" i="2"/>
  <c r="G125" i="2"/>
  <c r="F125" i="2"/>
  <c r="E125" i="2"/>
  <c r="K124" i="2"/>
  <c r="J124" i="2"/>
  <c r="I124" i="2"/>
  <c r="H124" i="2"/>
  <c r="G124" i="2"/>
  <c r="F124" i="2"/>
  <c r="E124" i="2"/>
  <c r="K123" i="2"/>
  <c r="J123" i="2"/>
  <c r="I123" i="2"/>
  <c r="H123" i="2"/>
  <c r="G123" i="2"/>
  <c r="F123" i="2"/>
  <c r="E123" i="2"/>
  <c r="K122" i="2"/>
  <c r="J122" i="2"/>
  <c r="I122" i="2"/>
  <c r="H122" i="2"/>
  <c r="G122" i="2"/>
  <c r="F122" i="2"/>
  <c r="E122" i="2"/>
  <c r="K121" i="2"/>
  <c r="J121" i="2"/>
  <c r="I121" i="2"/>
  <c r="H121" i="2"/>
  <c r="G121" i="2"/>
  <c r="F121" i="2"/>
  <c r="E121" i="2"/>
  <c r="K120" i="2"/>
  <c r="J120" i="2"/>
  <c r="I120" i="2"/>
  <c r="H120" i="2"/>
  <c r="G120" i="2"/>
  <c r="F120" i="2"/>
  <c r="E120" i="2"/>
  <c r="K119" i="2"/>
  <c r="J119" i="2"/>
  <c r="I119" i="2"/>
  <c r="H119" i="2"/>
  <c r="G119" i="2"/>
  <c r="F119" i="2"/>
  <c r="E119" i="2"/>
  <c r="K118" i="2"/>
  <c r="J118" i="2"/>
  <c r="I118" i="2"/>
  <c r="H118" i="2"/>
  <c r="G118" i="2"/>
  <c r="F118" i="2"/>
  <c r="E118" i="2"/>
  <c r="K117" i="2"/>
  <c r="J117" i="2"/>
  <c r="I117" i="2"/>
  <c r="H117" i="2"/>
  <c r="G117" i="2"/>
  <c r="F117" i="2"/>
  <c r="E117" i="2"/>
  <c r="K116" i="2"/>
  <c r="J116" i="2"/>
  <c r="I116" i="2"/>
  <c r="H116" i="2"/>
  <c r="G116" i="2"/>
  <c r="F116" i="2"/>
  <c r="E116" i="2"/>
  <c r="K115" i="2"/>
  <c r="J115" i="2"/>
  <c r="I115" i="2"/>
  <c r="H115" i="2"/>
  <c r="G115" i="2"/>
  <c r="F115" i="2"/>
  <c r="E115" i="2"/>
  <c r="K114" i="2"/>
  <c r="J114" i="2"/>
  <c r="I114" i="2"/>
  <c r="H114" i="2"/>
  <c r="G114" i="2"/>
  <c r="F114" i="2"/>
  <c r="E114" i="2"/>
  <c r="K113" i="2"/>
  <c r="J113" i="2"/>
  <c r="I113" i="2"/>
  <c r="H113" i="2"/>
  <c r="G113" i="2"/>
  <c r="F113" i="2"/>
  <c r="E113" i="2"/>
  <c r="K112" i="2"/>
  <c r="J112" i="2"/>
  <c r="I112" i="2"/>
  <c r="H112" i="2"/>
  <c r="G112" i="2"/>
  <c r="F112" i="2"/>
  <c r="E112" i="2"/>
  <c r="K111" i="2"/>
  <c r="J111" i="2"/>
  <c r="I111" i="2"/>
  <c r="H111" i="2"/>
  <c r="G111" i="2"/>
  <c r="F111" i="2"/>
  <c r="E111" i="2"/>
  <c r="K110" i="2"/>
  <c r="J110" i="2"/>
  <c r="I110" i="2"/>
  <c r="H110" i="2"/>
  <c r="G110" i="2"/>
  <c r="F110" i="2"/>
  <c r="E110" i="2"/>
  <c r="K109" i="2"/>
  <c r="J109" i="2"/>
  <c r="I109" i="2"/>
  <c r="H109" i="2"/>
  <c r="G109" i="2"/>
  <c r="F109" i="2"/>
  <c r="E109" i="2"/>
  <c r="K108" i="2"/>
  <c r="J108" i="2"/>
  <c r="I108" i="2"/>
  <c r="H108" i="2"/>
  <c r="G108" i="2"/>
  <c r="F108" i="2"/>
  <c r="E108" i="2"/>
  <c r="K107" i="2"/>
  <c r="J107" i="2"/>
  <c r="I107" i="2"/>
  <c r="H107" i="2"/>
  <c r="G107" i="2"/>
  <c r="F107" i="2"/>
  <c r="E107" i="2"/>
  <c r="K106" i="2"/>
  <c r="J106" i="2"/>
  <c r="I106" i="2"/>
  <c r="H106" i="2"/>
  <c r="G106" i="2"/>
  <c r="F106" i="2"/>
  <c r="E106" i="2"/>
  <c r="K105" i="2"/>
  <c r="J105" i="2"/>
  <c r="I105" i="2"/>
  <c r="H105" i="2"/>
  <c r="G105" i="2"/>
  <c r="F105" i="2"/>
  <c r="E105" i="2"/>
  <c r="K104" i="2"/>
  <c r="J104" i="2"/>
  <c r="I104" i="2"/>
  <c r="H104" i="2"/>
  <c r="G104" i="2"/>
  <c r="F104" i="2"/>
  <c r="E104" i="2"/>
  <c r="K103" i="2"/>
  <c r="J103" i="2"/>
  <c r="I103" i="2"/>
  <c r="H103" i="2"/>
  <c r="G103" i="2"/>
  <c r="F103" i="2"/>
  <c r="E103" i="2"/>
  <c r="K102" i="2"/>
  <c r="J102" i="2"/>
  <c r="I102" i="2"/>
  <c r="H102" i="2"/>
  <c r="G102" i="2"/>
  <c r="F102" i="2"/>
  <c r="E102" i="2"/>
  <c r="K101" i="2"/>
  <c r="J101" i="2"/>
  <c r="I101" i="2"/>
  <c r="H101" i="2"/>
  <c r="G101" i="2"/>
  <c r="F101" i="2"/>
  <c r="E101" i="2"/>
  <c r="K100" i="2"/>
  <c r="J100" i="2"/>
  <c r="I100" i="2"/>
  <c r="H100" i="2"/>
  <c r="G100" i="2"/>
  <c r="F100" i="2"/>
  <c r="E100" i="2"/>
  <c r="K99" i="2"/>
  <c r="J99" i="2"/>
  <c r="I99" i="2"/>
  <c r="H99" i="2"/>
  <c r="G99" i="2"/>
  <c r="F99" i="2"/>
  <c r="E99" i="2"/>
  <c r="K98" i="2"/>
  <c r="J98" i="2"/>
  <c r="I98" i="2"/>
  <c r="H98" i="2"/>
  <c r="G98" i="2"/>
  <c r="F98" i="2"/>
  <c r="E98" i="2"/>
  <c r="K97" i="2"/>
  <c r="J97" i="2"/>
  <c r="I97" i="2"/>
  <c r="H97" i="2"/>
  <c r="G97" i="2"/>
  <c r="F97" i="2"/>
  <c r="E97" i="2"/>
  <c r="K96" i="2"/>
  <c r="J96" i="2"/>
  <c r="I96" i="2"/>
  <c r="H96" i="2"/>
  <c r="G96" i="2"/>
  <c r="F96" i="2"/>
  <c r="E96" i="2"/>
  <c r="K95" i="2"/>
  <c r="J95" i="2"/>
  <c r="I95" i="2"/>
  <c r="H95" i="2"/>
  <c r="G95" i="2"/>
  <c r="F95" i="2"/>
  <c r="E95" i="2"/>
  <c r="K94" i="2"/>
  <c r="J94" i="2"/>
  <c r="I94" i="2"/>
  <c r="H94" i="2"/>
  <c r="G94" i="2"/>
  <c r="F94" i="2"/>
  <c r="E94" i="2"/>
  <c r="K93" i="2"/>
  <c r="J93" i="2"/>
  <c r="I93" i="2"/>
  <c r="H93" i="2"/>
  <c r="G93" i="2"/>
  <c r="F93" i="2"/>
  <c r="E93" i="2"/>
  <c r="K92" i="2"/>
  <c r="J92" i="2"/>
  <c r="I92" i="2"/>
  <c r="H92" i="2"/>
  <c r="G92" i="2"/>
  <c r="F92" i="2"/>
  <c r="E92" i="2"/>
  <c r="K91" i="2"/>
  <c r="J91" i="2"/>
  <c r="I91" i="2"/>
  <c r="H91" i="2"/>
  <c r="G91" i="2"/>
  <c r="F91" i="2"/>
  <c r="E91" i="2"/>
  <c r="K90" i="2"/>
  <c r="J90" i="2"/>
  <c r="I90" i="2"/>
  <c r="H90" i="2"/>
  <c r="G90" i="2"/>
  <c r="F90" i="2"/>
  <c r="E90" i="2"/>
  <c r="K89" i="2"/>
  <c r="J89" i="2"/>
  <c r="I89" i="2"/>
  <c r="H89" i="2"/>
  <c r="G89" i="2"/>
  <c r="F89" i="2"/>
  <c r="E89" i="2"/>
  <c r="K88" i="2"/>
  <c r="J88" i="2"/>
  <c r="I88" i="2"/>
  <c r="H88" i="2"/>
  <c r="G88" i="2"/>
  <c r="F88" i="2"/>
  <c r="E88" i="2"/>
  <c r="K87" i="2"/>
  <c r="J87" i="2"/>
  <c r="I87" i="2"/>
  <c r="H87" i="2"/>
  <c r="G87" i="2"/>
  <c r="F87" i="2"/>
  <c r="E87" i="2"/>
  <c r="K86" i="2"/>
  <c r="J86" i="2"/>
  <c r="I86" i="2"/>
  <c r="H86" i="2"/>
  <c r="G86" i="2"/>
  <c r="F86" i="2"/>
  <c r="E86" i="2"/>
  <c r="K85" i="2"/>
  <c r="J85" i="2"/>
  <c r="I85" i="2"/>
  <c r="H85" i="2"/>
  <c r="G85" i="2"/>
  <c r="F85" i="2"/>
  <c r="E85" i="2"/>
  <c r="K84" i="2"/>
  <c r="J84" i="2"/>
  <c r="I84" i="2"/>
  <c r="H84" i="2"/>
  <c r="G84" i="2"/>
  <c r="F84" i="2"/>
  <c r="E84" i="2"/>
  <c r="K83" i="2"/>
  <c r="J83" i="2"/>
  <c r="I83" i="2"/>
  <c r="H83" i="2"/>
  <c r="G83" i="2"/>
  <c r="F83" i="2"/>
  <c r="E83" i="2"/>
  <c r="K82" i="2"/>
  <c r="J82" i="2"/>
  <c r="I82" i="2"/>
  <c r="H82" i="2"/>
  <c r="G82" i="2"/>
  <c r="F82" i="2"/>
  <c r="E82" i="2"/>
  <c r="K81" i="2"/>
  <c r="J81" i="2"/>
  <c r="I81" i="2"/>
  <c r="H81" i="2"/>
  <c r="G81" i="2"/>
  <c r="F81" i="2"/>
  <c r="E81" i="2"/>
  <c r="K80" i="2"/>
  <c r="J80" i="2"/>
  <c r="I80" i="2"/>
  <c r="H80" i="2"/>
  <c r="G80" i="2"/>
  <c r="F80" i="2"/>
  <c r="E80" i="2"/>
  <c r="K79" i="2"/>
  <c r="J79" i="2"/>
  <c r="I79" i="2"/>
  <c r="H79" i="2"/>
  <c r="G79" i="2"/>
  <c r="F79" i="2"/>
  <c r="E79" i="2"/>
  <c r="K78" i="2"/>
  <c r="J78" i="2"/>
  <c r="I78" i="2"/>
  <c r="H78" i="2"/>
  <c r="G78" i="2"/>
  <c r="F78" i="2"/>
  <c r="E78" i="2"/>
  <c r="K77" i="2"/>
  <c r="J77" i="2"/>
  <c r="I77" i="2"/>
  <c r="H77" i="2"/>
  <c r="G77" i="2"/>
  <c r="F77" i="2"/>
  <c r="E77" i="2"/>
  <c r="K76" i="2"/>
  <c r="J76" i="2"/>
  <c r="I76" i="2"/>
  <c r="H76" i="2"/>
  <c r="G76" i="2"/>
  <c r="F76" i="2"/>
  <c r="E76" i="2"/>
  <c r="K75" i="2"/>
  <c r="J75" i="2"/>
  <c r="I75" i="2"/>
  <c r="H75" i="2"/>
  <c r="G75" i="2"/>
  <c r="F75" i="2"/>
  <c r="E75" i="2"/>
  <c r="K74" i="2"/>
  <c r="J74" i="2"/>
  <c r="I74" i="2"/>
  <c r="H74" i="2"/>
  <c r="G74" i="2"/>
  <c r="F74" i="2"/>
  <c r="E74" i="2"/>
  <c r="K73" i="2"/>
  <c r="J73" i="2"/>
  <c r="I73" i="2"/>
  <c r="H73" i="2"/>
  <c r="G73" i="2"/>
  <c r="F73" i="2"/>
  <c r="E73" i="2"/>
  <c r="K72" i="2"/>
  <c r="J72" i="2"/>
  <c r="I72" i="2"/>
  <c r="H72" i="2"/>
  <c r="G72" i="2"/>
  <c r="F72" i="2"/>
  <c r="E72" i="2"/>
  <c r="K71" i="2"/>
  <c r="J71" i="2"/>
  <c r="I71" i="2"/>
  <c r="H71" i="2"/>
  <c r="G71" i="2"/>
  <c r="F71" i="2"/>
  <c r="E71" i="2"/>
  <c r="K70" i="2"/>
  <c r="J70" i="2"/>
  <c r="I70" i="2"/>
  <c r="H70" i="2"/>
  <c r="G70" i="2"/>
  <c r="F70" i="2"/>
  <c r="E70" i="2"/>
  <c r="K69" i="2"/>
  <c r="J69" i="2"/>
  <c r="I69" i="2"/>
  <c r="H69" i="2"/>
  <c r="G69" i="2"/>
  <c r="F69" i="2"/>
  <c r="E69" i="2"/>
  <c r="K68" i="2"/>
  <c r="J68" i="2"/>
  <c r="I68" i="2"/>
  <c r="H68" i="2"/>
  <c r="G68" i="2"/>
  <c r="F68" i="2"/>
  <c r="E68" i="2"/>
  <c r="K67" i="2"/>
  <c r="J67" i="2"/>
  <c r="I67" i="2"/>
  <c r="H67" i="2"/>
  <c r="G67" i="2"/>
  <c r="F67" i="2"/>
  <c r="E67" i="2"/>
  <c r="K66" i="2"/>
  <c r="J66" i="2"/>
  <c r="I66" i="2"/>
  <c r="H66" i="2"/>
  <c r="G66" i="2"/>
  <c r="F66" i="2"/>
  <c r="E66" i="2"/>
  <c r="K65" i="2"/>
  <c r="J65" i="2"/>
  <c r="I65" i="2"/>
  <c r="H65" i="2"/>
  <c r="G65" i="2"/>
  <c r="F65" i="2"/>
  <c r="E65" i="2"/>
  <c r="K64" i="2"/>
  <c r="J64" i="2"/>
  <c r="I64" i="2"/>
  <c r="H64" i="2"/>
  <c r="G64" i="2"/>
  <c r="F64" i="2"/>
  <c r="E64" i="2"/>
  <c r="K63" i="2"/>
  <c r="J63" i="2"/>
  <c r="I63" i="2"/>
  <c r="H63" i="2"/>
  <c r="G63" i="2"/>
  <c r="F63" i="2"/>
  <c r="E63" i="2"/>
  <c r="K62" i="2"/>
  <c r="J62" i="2"/>
  <c r="I62" i="2"/>
  <c r="H62" i="2"/>
  <c r="G62" i="2"/>
  <c r="F62" i="2"/>
  <c r="E62" i="2"/>
  <c r="K61" i="2"/>
  <c r="J61" i="2"/>
  <c r="I61" i="2"/>
  <c r="H61" i="2"/>
  <c r="G61" i="2"/>
  <c r="F61" i="2"/>
  <c r="E61" i="2"/>
  <c r="K60" i="2"/>
  <c r="J60" i="2"/>
  <c r="I60" i="2"/>
  <c r="H60" i="2"/>
  <c r="G60" i="2"/>
  <c r="F60" i="2"/>
  <c r="E60" i="2"/>
  <c r="K59" i="2"/>
  <c r="J59" i="2"/>
  <c r="I59" i="2"/>
  <c r="H59" i="2"/>
  <c r="G59" i="2"/>
  <c r="F59" i="2"/>
  <c r="E59" i="2"/>
  <c r="K58" i="2"/>
  <c r="J58" i="2"/>
  <c r="I58" i="2"/>
  <c r="H58" i="2"/>
  <c r="G58" i="2"/>
  <c r="F58" i="2"/>
  <c r="E58" i="2"/>
  <c r="K57" i="2"/>
  <c r="J57" i="2"/>
  <c r="I57" i="2"/>
  <c r="H57" i="2"/>
  <c r="G57" i="2"/>
  <c r="F57" i="2"/>
  <c r="E57" i="2"/>
  <c r="K56" i="2"/>
  <c r="J56" i="2"/>
  <c r="I56" i="2"/>
  <c r="H56" i="2"/>
  <c r="G56" i="2"/>
  <c r="F56" i="2"/>
  <c r="E56" i="2"/>
  <c r="K55" i="2"/>
  <c r="J55" i="2"/>
  <c r="I55" i="2"/>
  <c r="H55" i="2"/>
  <c r="G55" i="2"/>
  <c r="F55" i="2"/>
  <c r="E55" i="2"/>
  <c r="K54" i="2"/>
  <c r="J54" i="2"/>
  <c r="I54" i="2"/>
  <c r="H54" i="2"/>
  <c r="G54" i="2"/>
  <c r="F54" i="2"/>
  <c r="E54" i="2"/>
  <c r="K53" i="2"/>
  <c r="J53" i="2"/>
  <c r="I53" i="2"/>
  <c r="H53" i="2"/>
  <c r="G53" i="2"/>
  <c r="F53" i="2"/>
  <c r="E53" i="2"/>
  <c r="H52" i="2"/>
  <c r="G52" i="2"/>
  <c r="F52" i="2"/>
  <c r="E52" i="2"/>
  <c r="H51" i="2"/>
  <c r="G51" i="2"/>
  <c r="F51" i="2"/>
  <c r="E51" i="2"/>
  <c r="K50" i="2"/>
  <c r="J50" i="2"/>
  <c r="I50" i="2"/>
  <c r="H50" i="2"/>
  <c r="G50" i="2"/>
  <c r="F50" i="2"/>
  <c r="E50" i="2"/>
  <c r="K49" i="2"/>
  <c r="J49" i="2"/>
  <c r="I49" i="2"/>
  <c r="H49" i="2"/>
  <c r="G49" i="2"/>
  <c r="F49" i="2"/>
  <c r="E49" i="2"/>
  <c r="K48" i="2"/>
  <c r="J48" i="2"/>
  <c r="I48" i="2"/>
  <c r="H48" i="2"/>
  <c r="G48" i="2"/>
  <c r="F48" i="2"/>
  <c r="E48" i="2"/>
  <c r="K47" i="2"/>
  <c r="J47" i="2"/>
  <c r="I47" i="2"/>
  <c r="H47" i="2"/>
  <c r="G47" i="2"/>
  <c r="F47" i="2"/>
  <c r="E47" i="2"/>
  <c r="K46" i="2"/>
  <c r="J46" i="2"/>
  <c r="I46" i="2"/>
  <c r="H46" i="2"/>
  <c r="G46" i="2"/>
  <c r="F46" i="2"/>
  <c r="E46" i="2"/>
  <c r="K45" i="2"/>
  <c r="J45" i="2"/>
  <c r="I45" i="2"/>
  <c r="H45" i="2"/>
  <c r="G45" i="2"/>
  <c r="F45" i="2"/>
  <c r="E45" i="2"/>
  <c r="K44" i="2"/>
  <c r="J44" i="2"/>
  <c r="I44" i="2"/>
  <c r="H44" i="2"/>
  <c r="G44" i="2"/>
  <c r="F44" i="2"/>
  <c r="E44" i="2"/>
  <c r="K43" i="2"/>
  <c r="J43" i="2"/>
  <c r="I43" i="2"/>
  <c r="H43" i="2"/>
  <c r="G43" i="2"/>
  <c r="F43" i="2"/>
  <c r="E43" i="2"/>
  <c r="K42" i="2"/>
  <c r="J42" i="2"/>
  <c r="I42" i="2"/>
  <c r="H42" i="2"/>
  <c r="G42" i="2"/>
  <c r="F42" i="2"/>
  <c r="E42" i="2"/>
  <c r="K41" i="2"/>
  <c r="J41" i="2"/>
  <c r="I41" i="2"/>
  <c r="H41" i="2"/>
  <c r="G41" i="2"/>
  <c r="F41" i="2"/>
  <c r="E41" i="2"/>
  <c r="K40" i="2"/>
  <c r="J40" i="2"/>
  <c r="I40" i="2"/>
  <c r="H40" i="2"/>
  <c r="G40" i="2"/>
  <c r="F40" i="2"/>
  <c r="E40" i="2"/>
  <c r="K39" i="2"/>
  <c r="J39" i="2"/>
  <c r="I39" i="2"/>
  <c r="H39" i="2"/>
  <c r="G39" i="2"/>
  <c r="F39" i="2"/>
  <c r="E39" i="2"/>
  <c r="K38" i="2"/>
  <c r="J38" i="2"/>
  <c r="I38" i="2"/>
  <c r="H38" i="2"/>
  <c r="G38" i="2"/>
  <c r="F38" i="2"/>
  <c r="E38" i="2"/>
  <c r="K37" i="2"/>
  <c r="J37" i="2"/>
  <c r="I37" i="2"/>
  <c r="H37" i="2"/>
  <c r="G37" i="2"/>
  <c r="F37" i="2"/>
  <c r="E37" i="2"/>
  <c r="K36" i="2"/>
  <c r="J36" i="2"/>
  <c r="I36" i="2"/>
  <c r="H36" i="2"/>
  <c r="G36" i="2"/>
  <c r="F36" i="2"/>
  <c r="E36" i="2"/>
  <c r="K35" i="2"/>
  <c r="J35" i="2"/>
  <c r="I35" i="2"/>
  <c r="H35" i="2"/>
  <c r="G35" i="2"/>
  <c r="F35" i="2"/>
  <c r="E35" i="2"/>
  <c r="K34" i="2"/>
  <c r="J34" i="2"/>
  <c r="I34" i="2"/>
  <c r="H34" i="2"/>
  <c r="G34" i="2"/>
  <c r="F34" i="2"/>
  <c r="E34" i="2"/>
  <c r="K33" i="2"/>
  <c r="J33" i="2"/>
  <c r="I33" i="2"/>
  <c r="H33" i="2"/>
  <c r="G33" i="2"/>
  <c r="F33" i="2"/>
  <c r="E33" i="2"/>
  <c r="K32" i="2"/>
  <c r="J32" i="2"/>
  <c r="I32" i="2"/>
  <c r="H32" i="2"/>
  <c r="G32" i="2"/>
  <c r="F32" i="2"/>
  <c r="E32" i="2"/>
  <c r="K31" i="2"/>
  <c r="J31" i="2"/>
  <c r="I31" i="2"/>
  <c r="H31" i="2"/>
  <c r="G31" i="2"/>
  <c r="F31" i="2"/>
  <c r="E31" i="2"/>
  <c r="K30" i="2"/>
  <c r="J30" i="2"/>
  <c r="I30" i="2"/>
  <c r="H30" i="2"/>
  <c r="G30" i="2"/>
  <c r="F30" i="2"/>
  <c r="E30" i="2"/>
  <c r="K29" i="2"/>
  <c r="J29" i="2"/>
  <c r="I29" i="2"/>
  <c r="H29" i="2"/>
  <c r="G29" i="2"/>
  <c r="F29" i="2"/>
  <c r="E29" i="2"/>
  <c r="K28" i="2"/>
  <c r="J28" i="2"/>
  <c r="I28" i="2"/>
  <c r="H28" i="2"/>
  <c r="G28" i="2"/>
  <c r="F28" i="2"/>
  <c r="E28" i="2"/>
  <c r="K27" i="2"/>
  <c r="J27" i="2"/>
  <c r="I27" i="2"/>
  <c r="H27" i="2"/>
  <c r="G27" i="2"/>
  <c r="F27" i="2"/>
  <c r="E27" i="2"/>
  <c r="K26" i="2"/>
  <c r="J26" i="2"/>
  <c r="I26" i="2"/>
  <c r="H26" i="2"/>
  <c r="G26" i="2"/>
  <c r="F26" i="2"/>
  <c r="E26" i="2"/>
  <c r="K25" i="2"/>
  <c r="J25" i="2"/>
  <c r="I25" i="2"/>
  <c r="H25" i="2"/>
  <c r="G25" i="2"/>
  <c r="F25" i="2"/>
  <c r="E25" i="2"/>
  <c r="K24" i="2"/>
  <c r="J24" i="2"/>
  <c r="I24" i="2"/>
  <c r="H24" i="2"/>
  <c r="G24" i="2"/>
  <c r="F24" i="2"/>
  <c r="E24" i="2"/>
  <c r="K23" i="2"/>
  <c r="J23" i="2"/>
  <c r="I23" i="2"/>
  <c r="H23" i="2"/>
  <c r="G23" i="2"/>
  <c r="F23" i="2"/>
  <c r="E23" i="2"/>
  <c r="K22" i="2"/>
  <c r="J22" i="2"/>
  <c r="I22" i="2"/>
  <c r="H22" i="2"/>
  <c r="G22" i="2"/>
  <c r="F22" i="2"/>
  <c r="E22" i="2"/>
  <c r="E12" i="1" l="1"/>
  <c r="E13" i="1"/>
  <c r="E10" i="2" l="1"/>
  <c r="K134" i="1"/>
  <c r="K134" i="2" s="1"/>
  <c r="J134" i="1"/>
  <c r="J134" i="2" s="1"/>
  <c r="I134" i="1"/>
  <c r="I134" i="2" s="1"/>
  <c r="H134" i="1"/>
  <c r="H134" i="2" s="1"/>
  <c r="G134" i="1"/>
  <c r="G134" i="2" s="1"/>
  <c r="F134" i="1"/>
  <c r="F134" i="2" s="1"/>
  <c r="E134" i="1"/>
  <c r="E134" i="2" s="1"/>
  <c r="K13" i="1" l="1"/>
  <c r="J13" i="1"/>
  <c r="F13" i="1"/>
  <c r="I13" i="1"/>
  <c r="H13" i="1"/>
  <c r="G13" i="1"/>
  <c r="I12" i="1"/>
  <c r="I10" i="2" s="1"/>
  <c r="H12" i="1"/>
  <c r="H10" i="2" s="1"/>
  <c r="G12" i="1"/>
  <c r="G10" i="2" l="1"/>
  <c r="K12" i="1"/>
  <c r="F12" i="1"/>
  <c r="J12" i="1"/>
  <c r="J10" i="2" l="1"/>
  <c r="F10" i="2"/>
  <c r="K10" i="2"/>
</calcChain>
</file>

<file path=xl/sharedStrings.xml><?xml version="1.0" encoding="utf-8"?>
<sst xmlns="http://schemas.openxmlformats.org/spreadsheetml/2006/main" count="3128" uniqueCount="761">
  <si>
    <t>2.0 I4 PHEV 404 PS 4WD Auto</t>
  </si>
  <si>
    <t>S</t>
  </si>
  <si>
    <t>HL560</t>
  </si>
  <si>
    <t>HJ560</t>
  </si>
  <si>
    <t>HH560</t>
  </si>
  <si>
    <t>SP1</t>
  </si>
  <si>
    <t>188KA</t>
  </si>
  <si>
    <t>NA</t>
  </si>
  <si>
    <t>188LB</t>
  </si>
  <si>
    <t>024AC</t>
  </si>
  <si>
    <t>095CB</t>
  </si>
  <si>
    <t>184AB</t>
  </si>
  <si>
    <t>Configurable Dynamics</t>
  </si>
  <si>
    <t>088IE</t>
  </si>
  <si>
    <t>088IB</t>
  </si>
  <si>
    <t>027CI</t>
  </si>
  <si>
    <t>027BY</t>
  </si>
  <si>
    <t>027CW</t>
  </si>
  <si>
    <t>Adaptive Dynamics</t>
  </si>
  <si>
    <t>027CZ</t>
  </si>
  <si>
    <t>020DV</t>
  </si>
  <si>
    <t>020JC</t>
  </si>
  <si>
    <t>080AC</t>
  </si>
  <si>
    <t>NCO</t>
  </si>
  <si>
    <t>080AN</t>
  </si>
  <si>
    <t>041CY</t>
  </si>
  <si>
    <t>041CX</t>
  </si>
  <si>
    <t>041CZ</t>
  </si>
  <si>
    <t>060AW</t>
  </si>
  <si>
    <t>032EI</t>
  </si>
  <si>
    <t>Black Exterior Pack</t>
  </si>
  <si>
    <t>047DB</t>
  </si>
  <si>
    <t>047EB</t>
  </si>
  <si>
    <t>040AK</t>
  </si>
  <si>
    <t>030NA</t>
  </si>
  <si>
    <t>030RJ</t>
  </si>
  <si>
    <t>062CE</t>
  </si>
  <si>
    <t>Advanced Tow Assist</t>
  </si>
  <si>
    <t>028LD</t>
  </si>
  <si>
    <t>028LG</t>
  </si>
  <si>
    <t>064QA</t>
  </si>
  <si>
    <t>064QB</t>
  </si>
  <si>
    <t>064AP</t>
  </si>
  <si>
    <t>064BV</t>
  </si>
  <si>
    <t>030NT</t>
  </si>
  <si>
    <t>065FC</t>
  </si>
  <si>
    <t>070AU</t>
  </si>
  <si>
    <t>070AV</t>
  </si>
  <si>
    <t>070BA</t>
  </si>
  <si>
    <t>031ZH</t>
  </si>
  <si>
    <t>031VE</t>
  </si>
  <si>
    <t>031FW</t>
  </si>
  <si>
    <t>031ZJ</t>
  </si>
  <si>
    <t>031VF</t>
  </si>
  <si>
    <t>030IA</t>
  </si>
  <si>
    <t>030IB</t>
  </si>
  <si>
    <t>030JC</t>
  </si>
  <si>
    <t>029FJ</t>
  </si>
  <si>
    <t>029NZ</t>
  </si>
  <si>
    <t>028MB</t>
  </si>
  <si>
    <t>028MC</t>
  </si>
  <si>
    <t>028MD</t>
  </si>
  <si>
    <t>028ME</t>
  </si>
  <si>
    <t>POA</t>
  </si>
  <si>
    <t>1AA</t>
  </si>
  <si>
    <t>Fuji White</t>
  </si>
  <si>
    <t>1AG</t>
  </si>
  <si>
    <t>Santorini Black</t>
  </si>
  <si>
    <t>1DU</t>
  </si>
  <si>
    <t>Hakuba Silver</t>
  </si>
  <si>
    <t>1EJ</t>
  </si>
  <si>
    <t>Ostuni Pearl White</t>
  </si>
  <si>
    <t>1AU</t>
  </si>
  <si>
    <t>Carpathian Grey</t>
  </si>
  <si>
    <t>1DN</t>
  </si>
  <si>
    <t>Charente Grey</t>
  </si>
  <si>
    <t>034BA</t>
  </si>
  <si>
    <t>301QU</t>
  </si>
  <si>
    <t>079AJ</t>
  </si>
  <si>
    <t>079BO</t>
  </si>
  <si>
    <t>089AD</t>
  </si>
  <si>
    <t>049AT</t>
  </si>
  <si>
    <t>049AP</t>
  </si>
  <si>
    <t>032DV</t>
  </si>
  <si>
    <t>048CA</t>
  </si>
  <si>
    <t>048BW</t>
  </si>
  <si>
    <t>032CG</t>
  </si>
  <si>
    <t>032HL</t>
  </si>
  <si>
    <t>Full Extended Leather Upgrade</t>
  </si>
  <si>
    <t>032HM</t>
  </si>
  <si>
    <t>303SI</t>
  </si>
  <si>
    <t>303SP</t>
  </si>
  <si>
    <t>188HD</t>
  </si>
  <si>
    <t>188HA</t>
  </si>
  <si>
    <t>188HB</t>
  </si>
  <si>
    <t>051AJ</t>
  </si>
  <si>
    <t>094AA</t>
  </si>
  <si>
    <t>064LB</t>
  </si>
  <si>
    <t>064LC</t>
  </si>
  <si>
    <t>030DL</t>
  </si>
  <si>
    <t>030DH</t>
  </si>
  <si>
    <t>022AY</t>
  </si>
  <si>
    <t>022BC</t>
  </si>
  <si>
    <t>022LB</t>
  </si>
  <si>
    <t>022GH</t>
  </si>
  <si>
    <t>026EU</t>
  </si>
  <si>
    <t>025JB</t>
  </si>
  <si>
    <t>025KN</t>
  </si>
  <si>
    <t>025LM</t>
  </si>
  <si>
    <t>025MN</t>
  </si>
  <si>
    <t>025LV</t>
  </si>
  <si>
    <t>183CB</t>
  </si>
  <si>
    <t>183AB</t>
  </si>
  <si>
    <t>011BJ</t>
  </si>
  <si>
    <t>Remote</t>
  </si>
  <si>
    <t>011AK</t>
  </si>
  <si>
    <t>011AM</t>
  </si>
  <si>
    <t>011AE</t>
  </si>
  <si>
    <t>011AJ</t>
  </si>
  <si>
    <t>025SH</t>
  </si>
  <si>
    <t>025RM</t>
  </si>
  <si>
    <t>026LD</t>
  </si>
  <si>
    <t>129AV</t>
  </si>
  <si>
    <t>054AQ</t>
  </si>
  <si>
    <t>054AR</t>
  </si>
  <si>
    <t>Power Socket Pack 2</t>
  </si>
  <si>
    <t>039IB</t>
  </si>
  <si>
    <t>038IC</t>
  </si>
  <si>
    <t>038ID</t>
  </si>
  <si>
    <t>025CT</t>
  </si>
  <si>
    <t>066CA</t>
  </si>
  <si>
    <t>Activity Key</t>
  </si>
  <si>
    <t>076EL</t>
  </si>
  <si>
    <t>062AD</t>
  </si>
  <si>
    <t>065EE</t>
  </si>
  <si>
    <t>086GM</t>
  </si>
  <si>
    <t>P</t>
  </si>
  <si>
    <t>086FA</t>
  </si>
  <si>
    <t>086GP</t>
  </si>
  <si>
    <t>065AB</t>
  </si>
  <si>
    <t>065AP</t>
  </si>
  <si>
    <t>065AN</t>
  </si>
  <si>
    <t>086DH</t>
  </si>
  <si>
    <t>086BH</t>
  </si>
  <si>
    <t>086MC</t>
  </si>
  <si>
    <t>Park Assist</t>
  </si>
  <si>
    <t>189AE</t>
  </si>
  <si>
    <t>086NB</t>
  </si>
  <si>
    <t>086KD</t>
  </si>
  <si>
    <t>086DC</t>
  </si>
  <si>
    <t>075ED</t>
  </si>
  <si>
    <t>017TE</t>
  </si>
  <si>
    <t>Driver Assist Pack</t>
  </si>
  <si>
    <t>017TE|086GM</t>
  </si>
  <si>
    <t>017TE|065AN</t>
  </si>
  <si>
    <t>017TE|086NB</t>
  </si>
  <si>
    <t>017TE|086KD</t>
  </si>
  <si>
    <t>187EA</t>
  </si>
  <si>
    <t>Dynamic Handling Pack</t>
  </si>
  <si>
    <t>187EA|184AB</t>
  </si>
  <si>
    <t>187EA|027BY</t>
  </si>
  <si>
    <t>187EA|027CW</t>
  </si>
  <si>
    <t>072BI</t>
  </si>
  <si>
    <t>Cold Climate Pack</t>
  </si>
  <si>
    <t>072BI|040AK</t>
  </si>
  <si>
    <t>072BI|064BV</t>
  </si>
  <si>
    <t>072BI|032DV</t>
  </si>
  <si>
    <t>074KY</t>
  </si>
  <si>
    <t>Technology Pack</t>
  </si>
  <si>
    <t>074KY|039IB</t>
  </si>
  <si>
    <t>072BQ</t>
  </si>
  <si>
    <t>072BQ|040AK</t>
  </si>
  <si>
    <t>072BQ|064BV</t>
  </si>
  <si>
    <t>072BQ|032DV</t>
  </si>
  <si>
    <t>072BQ|022LB</t>
  </si>
  <si>
    <t>Transporte y campa</t>
  </si>
  <si>
    <t>IVA 21%</t>
  </si>
  <si>
    <t xml:space="preserve">Euros Impuesto de Matriculación (Calculado en base al CO2 WLTP con equipamiento estándar. Puede variar en función de equipamiento, CO2 y comunidad autónoma). </t>
  </si>
  <si>
    <t>% Impuesto de Matriculación</t>
  </si>
  <si>
    <t>PRECIOS FRANCO FÁBRICA RECOMENDADOS</t>
  </si>
  <si>
    <t>Son aplicables las condiciones de venta previstas en el Contrato de Concesionario así como las condiciones descritas por JLR en el Plan de Negocio en vigor o en cualquier otra notificación posterior, vigente en la fecha de envío de los bienes (ex works).</t>
  </si>
  <si>
    <t>027DH</t>
  </si>
  <si>
    <t>MOTOR - COMBUSTIBLE Y SISTEMA DE ESCAPE</t>
  </si>
  <si>
    <t>GRUPO</t>
  </si>
  <si>
    <t>DINÁMICA DE CONDUCCIÓN</t>
  </si>
  <si>
    <t>FRENOS</t>
  </si>
  <si>
    <t>EXTERIOR-TECHO</t>
  </si>
  <si>
    <t>PACKS ACABADO EXTERIOR</t>
  </si>
  <si>
    <t>EXTERIOR - ESPEJOS Y CRISTALES</t>
  </si>
  <si>
    <t>EXTERIOR - REMOLQUE</t>
  </si>
  <si>
    <t>EXTERIOR - FAROS</t>
  </si>
  <si>
    <t>EXTERIOR - MALETERO</t>
  </si>
  <si>
    <t>LLANTAS</t>
  </si>
  <si>
    <t>LLANTAS Y NEUMÁTICOS</t>
  </si>
  <si>
    <t>RUEDA DE REPUESTO</t>
  </si>
  <si>
    <t>PINTURAS SÓLIDAS</t>
  </si>
  <si>
    <t>PINTURAS METALIZADAS</t>
  </si>
  <si>
    <t>PINTURAS METALIZADAS PREMIUM</t>
  </si>
  <si>
    <t>ASIENTOS - FUNCIONALIDAD</t>
  </si>
  <si>
    <t>ASIENTOS - MOVIMIENTOS</t>
  </si>
  <si>
    <t>INTERIOR - ALFOMBRILLAS</t>
  </si>
  <si>
    <t>INTERIOR - ACABADOS</t>
  </si>
  <si>
    <t>INTERIOR - VOLANTES</t>
  </si>
  <si>
    <t>INTERIOR - UMBRALES DE PUERTA</t>
  </si>
  <si>
    <t>INTERIOR - TAPICERÍAS</t>
  </si>
  <si>
    <t>INTERIOR - REVESTIMIENTO DEL TECHO</t>
  </si>
  <si>
    <t>INTERIOR - VARIOS</t>
  </si>
  <si>
    <t>INTERIOR - ILUMINACIÓN</t>
  </si>
  <si>
    <t>INTERIOR - ALMACENAMIENTO</t>
  </si>
  <si>
    <t>INTERIOR - CLIMATIZACIÓN</t>
  </si>
  <si>
    <t>INTERIOR - MALETERO</t>
  </si>
  <si>
    <t>INFOENTRETENIMIENTO - SISTEMAS DE AUDIO</t>
  </si>
  <si>
    <t>INFOENTRETENIMIENTO - INCONTROL</t>
  </si>
  <si>
    <t>INFOENTRETENIMIENTO</t>
  </si>
  <si>
    <t>INFOENTRETENIMIENTO - MULTIMEDIA</t>
  </si>
  <si>
    <t>INFOENTRETENIMIENTO  - DISPLAYS</t>
  </si>
  <si>
    <t>SEGURIDAD Y PROTECCIÓN - VARIOS</t>
  </si>
  <si>
    <t>SEGURIDAD Y PROTECCIÓN - SISTEMAS AVANZADOS DE ASISTENCIA AL CONDUCTOR</t>
  </si>
  <si>
    <t>PACKS OPCIONALES</t>
  </si>
  <si>
    <t>CÓDIGO</t>
  </si>
  <si>
    <t>DESCRIPCIÓN</t>
  </si>
  <si>
    <t>Cable de carga doméstica - modo 2</t>
  </si>
  <si>
    <t>Cable de carga pública - modo 3</t>
  </si>
  <si>
    <t>Cargador batería AC/DC</t>
  </si>
  <si>
    <t>All Terrain Progress Control ATPC</t>
  </si>
  <si>
    <t>Terrain Response con modo Dynamic</t>
  </si>
  <si>
    <t>Terrain Response 2 con modo Dynamic</t>
  </si>
  <si>
    <t>Diferencial abierto con reparto de par en curva (Torque Vectoring)</t>
  </si>
  <si>
    <t>Suspensión helicoidal por muelles</t>
  </si>
  <si>
    <t>Suspensión neumática electrónica</t>
  </si>
  <si>
    <t>Suspensión pasiva</t>
  </si>
  <si>
    <t>Frenos delanteros de 355mm y traseros de 325mm</t>
  </si>
  <si>
    <t>Frenos delanteros de 380mm y traseros de 325mm</t>
  </si>
  <si>
    <t>Pintura techo en color de la carrocería</t>
  </si>
  <si>
    <t>Pintura techo en contraste negro</t>
  </si>
  <si>
    <t>Techo metálico</t>
  </si>
  <si>
    <t xml:space="preserve">Techo Panorámico fijo </t>
  </si>
  <si>
    <t>Techo panorámico deslizante</t>
  </si>
  <si>
    <t>Barras de techo longitudinales en negro</t>
  </si>
  <si>
    <t>Cristales oscurecidos Privacy</t>
  </si>
  <si>
    <t xml:space="preserve">Parabrisas  delantero con filtro solar </t>
  </si>
  <si>
    <t>Parabrisas térmico</t>
  </si>
  <si>
    <t>Retrovisores exteriores térmicos con regulación eléctrica</t>
  </si>
  <si>
    <t>Retrovisores ext calefactables, ajuste y plegado eléct.   Retrovisor del conductor electrocrómico</t>
  </si>
  <si>
    <t>Enganche de remolque de accionamiento eléctrico</t>
  </si>
  <si>
    <t>Argolla trasera fija para tareas de recuperación</t>
  </si>
  <si>
    <t>Faros LED</t>
  </si>
  <si>
    <t>Faros LED Premium con línea característica</t>
  </si>
  <si>
    <t>Luces antiniebla delanteras</t>
  </si>
  <si>
    <t>Lavafaros eléctricos</t>
  </si>
  <si>
    <t xml:space="preserve">Cambio inteligente de luces cortas a largas </t>
  </si>
  <si>
    <t>Intermitentes traseros dinámicos</t>
  </si>
  <si>
    <t>Portón trasero manual</t>
  </si>
  <si>
    <t>Apertura y cierre eléctrico del maletero</t>
  </si>
  <si>
    <t>Apertura y cierre electrico del  maletero con función manos libres</t>
  </si>
  <si>
    <t>Neumáticos para todas las estaciones</t>
  </si>
  <si>
    <t>Neumáticos de verano</t>
  </si>
  <si>
    <t>Neumáticos autosellantes</t>
  </si>
  <si>
    <t>Sistema de reparación de neumáticos</t>
  </si>
  <si>
    <t>Rueda de repuesto de tamaño reducido</t>
  </si>
  <si>
    <t>Rueda de repuesto de 19"</t>
  </si>
  <si>
    <t>Rueda de repuesto de 20"</t>
  </si>
  <si>
    <t>Rueda de repuesto de 21"</t>
  </si>
  <si>
    <t>Rueda de repuesto de 22"</t>
  </si>
  <si>
    <t>Liberación remota de los asientos traseros</t>
  </si>
  <si>
    <t>Alfombrillas de moqueta delanteras y traseras</t>
  </si>
  <si>
    <t>Alfombrillas de moqueta Premium delanteras y traseras</t>
  </si>
  <si>
    <t>Detalles del panel de instrumentos de serie</t>
  </si>
  <si>
    <t>Columna de dirección con ajuste manual</t>
  </si>
  <si>
    <t>Columna de dirección con ajuste eléctrico</t>
  </si>
  <si>
    <t>Umbrales de puertas delanteras metálicos</t>
  </si>
  <si>
    <t>Borde protector de metal para el compartimento de carga</t>
  </si>
  <si>
    <t>Extended Leather Pack</t>
  </si>
  <si>
    <t>Asientos Ebony en piel Grained perforada con interior Ebony</t>
  </si>
  <si>
    <t>Asientos Ebony en piel Windsor perforada con interior Ebony</t>
  </si>
  <si>
    <t>Revestimiento interior del techo en Ebony Morzine</t>
  </si>
  <si>
    <t>Revestimiento interior del techo en Light Oyster Morzine</t>
  </si>
  <si>
    <t>Revestimiento interior del techo en Ebony Suedecloth</t>
  </si>
  <si>
    <t>Pedales de aluminio brillantes</t>
  </si>
  <si>
    <t>Pack fumador</t>
  </si>
  <si>
    <t>Iluminación interior ambiental</t>
  </si>
  <si>
    <t>Iluminación interior ambiental configurable</t>
  </si>
  <si>
    <t>Guantera central con cerradura</t>
  </si>
  <si>
    <t>Guantera central refrigerada con cerradura</t>
  </si>
  <si>
    <t>Climatizador Bizona</t>
  </si>
  <si>
    <t>Climatizador de 4 zonas</t>
  </si>
  <si>
    <t>Preacondicionamiento del habitáculo con temporizados (sin mando a distancia)</t>
  </si>
  <si>
    <t>Sistema de purificación del aire del habitáculo Plus con filtro PM2.5 y sensor de CO2</t>
  </si>
  <si>
    <t>Red de separación de carga</t>
  </si>
  <si>
    <t>Radio Digital (DAB)</t>
  </si>
  <si>
    <t>Sistema de Sonido de serie</t>
  </si>
  <si>
    <t>Sistema de Sonido Meridian</t>
  </si>
  <si>
    <t xml:space="preserve">Sistema de audio Meridian™ 3D Surround </t>
  </si>
  <si>
    <t>Sistema de Audio Meridian Signature</t>
  </si>
  <si>
    <t>Android Auto™</t>
  </si>
  <si>
    <t>Apple CarPlay®</t>
  </si>
  <si>
    <t>Secure Tracker (suscripción de 12 meses)</t>
  </si>
  <si>
    <t>Secure Tracker Pro (suscripción de 12 meses)</t>
  </si>
  <si>
    <t>Secure Tracker (periodo de 3 años)</t>
  </si>
  <si>
    <t>Secure Tracker Pro (periodo de 3 años)</t>
  </si>
  <si>
    <t>Punto de conexión Wi-Fi con plan de datos</t>
  </si>
  <si>
    <t>Online Pack con plan de datos</t>
  </si>
  <si>
    <t>Pivi Pro Conectado</t>
  </si>
  <si>
    <t>Base integrada Click &amp; Go</t>
  </si>
  <si>
    <t>Power Socket Pack 1  (Tomas de alimentación)</t>
  </si>
  <si>
    <t>Head-Up Display</t>
  </si>
  <si>
    <t>Panel de instrumentos analógico con TFT central</t>
  </si>
  <si>
    <t>Interactive Driver Display.  Panel de instrumentos Virtual</t>
  </si>
  <si>
    <t xml:space="preserve">Mando de apertura de garaje (Homelink®) </t>
  </si>
  <si>
    <t>Sistema de monitorización de la presión de los neumáticos (TPMS)</t>
  </si>
  <si>
    <t>Frenada de emergencia</t>
  </si>
  <si>
    <t>Asistente de ángulo muerto</t>
  </si>
  <si>
    <t>Cámara trasera</t>
  </si>
  <si>
    <t>Cámara Surround 3D</t>
  </si>
  <si>
    <t>Control de crucero con Limitador de Velocidad</t>
  </si>
  <si>
    <t>Control de crucero adaptativo (ACC) con Stop&amp;Go</t>
  </si>
  <si>
    <t>Control de crucero adaptativo (ACC) con asistente a la dirección</t>
  </si>
  <si>
    <t>Monitor del estado del conductor</t>
  </si>
  <si>
    <t>Asistente de mantenimiento de carril</t>
  </si>
  <si>
    <t>Control de aparcamiento delantero y trasero</t>
  </si>
  <si>
    <t>Asistente de colisión trasera</t>
  </si>
  <si>
    <t>Monitor de tráfico trasero</t>
  </si>
  <si>
    <t>Sensor de reconocimiento de señales de tráfico y limitador de velocidad  Inteligente</t>
  </si>
  <si>
    <t>Sensor de vadeo</t>
  </si>
  <si>
    <t>No disponible</t>
  </si>
  <si>
    <t>De serie</t>
  </si>
  <si>
    <t>Opción sin coste</t>
  </si>
  <si>
    <t>Opción que sólo se puede pedir como parte de un pack</t>
  </si>
  <si>
    <t>Pedido especial</t>
  </si>
  <si>
    <t>MOTOR</t>
  </si>
  <si>
    <t>ACABADO</t>
  </si>
  <si>
    <t>CÓDIGO ACABADO</t>
  </si>
  <si>
    <t>Incluye ajustes de los siguientes sistemas:
- Acelerador
- Dirección
- Marcha del cambio
- Amortiguadores
Incluye Modo Dynamic de conducción</t>
  </si>
  <si>
    <t>Requiere 027CW Adaptive Dynamics</t>
  </si>
  <si>
    <t xml:space="preserve">Requiere 027CW: Adaptive Dynamics.                                                                  Incluye 'Acceso de cortesía-Elegant Arrival', 'Altura de Acceso Automática' y 'Bajada de Suspensión a alta velocidad'. 'Bajada de Suspensión del maletero'  también está disponible, pero sólo cuando se selecciona alguna opción de remolcaje y cuando la botonera está instalada en el maletero. </t>
  </si>
  <si>
    <t>Requiere 027BY Suspensión neumática autonivelable en los motores 2.0D 204 y 2.0P 204</t>
  </si>
  <si>
    <t/>
  </si>
  <si>
    <t>La memoria se activa solo cuando se seleccionan asientos con memoria</t>
  </si>
  <si>
    <t xml:space="preserve">Requiere 030NT Cambio inteligente de luces cortas a largas </t>
  </si>
  <si>
    <t>No disponible con 029FJ Kit de reparación de neumáticos</t>
  </si>
  <si>
    <t>Acabados ubicados sólo en los guarnecidos de las puertas delanteras y traseras</t>
  </si>
  <si>
    <t xml:space="preserve">Requiere 030DH Guantera central refrigerada con cerradura </t>
  </si>
  <si>
    <t>180W,  8 altavoces</t>
  </si>
  <si>
    <t>Localizador de vehículos robados</t>
  </si>
  <si>
    <t>Incluye Navegador</t>
  </si>
  <si>
    <t>No disponible como opción hasta nuevo aviso</t>
  </si>
  <si>
    <t>Incluye Sistema de autolavado.   Visión trasera de 180º</t>
  </si>
  <si>
    <t>2.0D I4 204 PS 4WD Auto MHEV</t>
  </si>
  <si>
    <t>CÓDIGO 5000 ESP</t>
  </si>
  <si>
    <r>
      <t xml:space="preserve">Incluye purificación de aire, Ionización, filtro de partículas PM2.5 y filtro de CO2 
</t>
    </r>
    <r>
      <rPr>
        <b/>
        <sz val="11"/>
        <color theme="1"/>
        <rFont val="Calibri"/>
        <family val="2"/>
      </rPr>
      <t>No disponible como opción hasta nuevo aviso</t>
    </r>
  </si>
  <si>
    <r>
      <t xml:space="preserve">Requiere 086GP Sistema de Cámaras Surround 3D y 030RJ Retrovisores ext calefactables ajuste y plegado eléct. luces proximidad y antideslumbrante del conductor 
</t>
    </r>
    <r>
      <rPr>
        <b/>
        <sz val="11"/>
        <color theme="1"/>
        <rFont val="Calibri"/>
        <family val="2"/>
      </rPr>
      <t>No disponible como opción hasta nuevo aviso</t>
    </r>
  </si>
  <si>
    <t xml:space="preserve">Se elimina la codificación de Vista y pasará a ser equipamiento de serie global en todo el mundo. </t>
  </si>
  <si>
    <t>Llantas de aleación de 20" y siete radios ‘Style 7014’ Gloss Sparkle Silver</t>
  </si>
  <si>
    <t>GAMA RANGE ROVER VELAR 24MY</t>
  </si>
  <si>
    <t>ENTRADA EN VIGOR 01/02/2023</t>
  </si>
  <si>
    <t>Dynamic SE</t>
  </si>
  <si>
    <t>Dynamic HSE</t>
  </si>
  <si>
    <t>VD2</t>
  </si>
  <si>
    <t>VD3</t>
  </si>
  <si>
    <t>560CB</t>
  </si>
  <si>
    <t>352YT</t>
  </si>
  <si>
    <t>352YK</t>
  </si>
  <si>
    <t>352YL</t>
  </si>
  <si>
    <t>560CH</t>
  </si>
  <si>
    <t>352ZV</t>
  </si>
  <si>
    <t>352ZW</t>
  </si>
  <si>
    <t>Volante calefactable</t>
  </si>
  <si>
    <t>064QH</t>
  </si>
  <si>
    <t>032AC</t>
  </si>
  <si>
    <t>031ZU</t>
  </si>
  <si>
    <t>032AA</t>
  </si>
  <si>
    <t>031ZV</t>
  </si>
  <si>
    <t>032AB</t>
  </si>
  <si>
    <t>1EH</t>
  </si>
  <si>
    <t>Varesine Blue</t>
  </si>
  <si>
    <t>Arroios Grey</t>
  </si>
  <si>
    <t>1FU</t>
  </si>
  <si>
    <t>1DT</t>
  </si>
  <si>
    <t>Zadar Grey</t>
  </si>
  <si>
    <t>ASIENTOS - COMODIDAD</t>
  </si>
  <si>
    <t>033BV</t>
  </si>
  <si>
    <t>033GP</t>
  </si>
  <si>
    <t>033XJ</t>
  </si>
  <si>
    <t>308ZK</t>
  </si>
  <si>
    <t>305ZR</t>
  </si>
  <si>
    <t>088YS</t>
  </si>
  <si>
    <t>088YX</t>
  </si>
  <si>
    <t>088YT</t>
  </si>
  <si>
    <t>032LZ</t>
  </si>
  <si>
    <t>032NN</t>
  </si>
  <si>
    <t>048CB</t>
  </si>
  <si>
    <t>303UF</t>
  </si>
  <si>
    <t>303UG</t>
  </si>
  <si>
    <t>303UH</t>
  </si>
  <si>
    <t>304KS</t>
  </si>
  <si>
    <t>304KT</t>
  </si>
  <si>
    <t>304KU</t>
  </si>
  <si>
    <t>304LK</t>
  </si>
  <si>
    <t>304LW</t>
  </si>
  <si>
    <t>Eliminado en 24MY</t>
  </si>
  <si>
    <t>026JB</t>
  </si>
  <si>
    <t>026JC</t>
  </si>
  <si>
    <t>076DA</t>
  </si>
  <si>
    <t>Alarma perimétrica</t>
  </si>
  <si>
    <t>Alarma volumétrica</t>
  </si>
  <si>
    <t>187EA|020BE</t>
  </si>
  <si>
    <t>Pinzas de freno rojas</t>
  </si>
  <si>
    <t>072BI|033BV</t>
  </si>
  <si>
    <t>072BI|033GP</t>
  </si>
  <si>
    <t>072BI|033XJ</t>
  </si>
  <si>
    <t>074KY|086GP</t>
  </si>
  <si>
    <t>074KY|086MC</t>
  </si>
  <si>
    <t>074KY|075ED</t>
  </si>
  <si>
    <t>072BQ|033BV</t>
  </si>
  <si>
    <t>072BQ|033GP</t>
  </si>
  <si>
    <t>072BQ|033XJ</t>
  </si>
  <si>
    <t>028HB</t>
  </si>
  <si>
    <t>Towing Pack</t>
  </si>
  <si>
    <t>028HB|062CE</t>
  </si>
  <si>
    <t>028HB|028LD</t>
  </si>
  <si>
    <t>028HB|075ED</t>
  </si>
  <si>
    <t>017PB</t>
  </si>
  <si>
    <t>Comfort Pack</t>
  </si>
  <si>
    <t>017PB|047EB</t>
  </si>
  <si>
    <t>017PB|064LC</t>
  </si>
  <si>
    <t>017PB|030DH</t>
  </si>
  <si>
    <t>017PB|022BC</t>
  </si>
  <si>
    <t>017PB|022GH</t>
  </si>
  <si>
    <t>020BG</t>
  </si>
  <si>
    <t>020BE</t>
  </si>
  <si>
    <t>PINTURAS SV BESPOKE ULTRA METALIZADAS BRILLANTES</t>
  </si>
  <si>
    <t>1ES</t>
  </si>
  <si>
    <t>British Racing Green Acabado Brillante</t>
  </si>
  <si>
    <t>1ET</t>
  </si>
  <si>
    <t>Ligurian Black Acabado Brillante</t>
  </si>
  <si>
    <t>1EW</t>
  </si>
  <si>
    <t>Flux Silver Acabado Brillante</t>
  </si>
  <si>
    <t>1EY</t>
  </si>
  <si>
    <t>Ethereal Frost Silver Acabado Brillante</t>
  </si>
  <si>
    <t>1EZ</t>
  </si>
  <si>
    <t>Velocity Blue Acabado Brillante</t>
  </si>
  <si>
    <t>1FB</t>
  </si>
  <si>
    <t>Constellation Blue Black Acabado Brillante</t>
  </si>
  <si>
    <t>1FJ</t>
  </si>
  <si>
    <t>Ionian Silver Acabado Brillante</t>
  </si>
  <si>
    <t>1FL</t>
  </si>
  <si>
    <t>Sunset Gold Acabado Brillante</t>
  </si>
  <si>
    <t>1FN</t>
  </si>
  <si>
    <t>Amethyst Grey Purple Acabado Brillante</t>
  </si>
  <si>
    <t>1FP</t>
  </si>
  <si>
    <t>Petrolix Blue Acabado Brillante</t>
  </si>
  <si>
    <t>1FR</t>
  </si>
  <si>
    <t>Tourmaline Brown Acabado Brillante</t>
  </si>
  <si>
    <t>1FT</t>
  </si>
  <si>
    <t>Sanguinello Orange Acabado Brillante</t>
  </si>
  <si>
    <t>PINTURAS SV BESPOKE ULTRA METALIZADAS MATES</t>
  </si>
  <si>
    <t>1EU</t>
  </si>
  <si>
    <t>Ligurian Black Acabado Satinado</t>
  </si>
  <si>
    <t>1EV</t>
  </si>
  <si>
    <t>British Racing Green Acabado Satinado</t>
  </si>
  <si>
    <t>1EX</t>
  </si>
  <si>
    <t>Flux Silver Acabado Satinado</t>
  </si>
  <si>
    <t>1FC</t>
  </si>
  <si>
    <t>Velocity Blue Acabado Satinado</t>
  </si>
  <si>
    <t>1FD</t>
  </si>
  <si>
    <t>Ethereal Frost Silver Acabado Satinado</t>
  </si>
  <si>
    <t>1FK</t>
  </si>
  <si>
    <t>Ionian Silver Acabado Satinado</t>
  </si>
  <si>
    <t>1FM</t>
  </si>
  <si>
    <t>Sunset Gold Acabado Satinado</t>
  </si>
  <si>
    <t>1FS</t>
  </si>
  <si>
    <t>Tourmaline Brown Acabado Satinado</t>
  </si>
  <si>
    <t>PINTURAS SV BESPOKE EFECTOS ESPECIALES BRILLANTES</t>
  </si>
  <si>
    <t>1FG</t>
  </si>
  <si>
    <t>Icy White Acabado Brillante</t>
  </si>
  <si>
    <t>PINTURAS SV BESPOKE EFECTOS ESPECIALES MATES</t>
  </si>
  <si>
    <t>1FH</t>
  </si>
  <si>
    <t>Icy White Acabado Mate</t>
  </si>
  <si>
    <t>1FA</t>
  </si>
  <si>
    <t>035PA</t>
  </si>
  <si>
    <t>Sólo disponible como accesorio, no como opción</t>
  </si>
  <si>
    <t>Pintura SVO Bespoke - Brillante</t>
  </si>
  <si>
    <t>1FE</t>
  </si>
  <si>
    <t>1FF</t>
  </si>
  <si>
    <t>Pintura SVO Bespoke - Satinada</t>
  </si>
  <si>
    <t>057PK</t>
  </si>
  <si>
    <t>185AA</t>
  </si>
  <si>
    <t>185BL</t>
  </si>
  <si>
    <t>Anagrama Autobiography</t>
  </si>
  <si>
    <t>EXTERIOR - ANAGRAMAS</t>
  </si>
  <si>
    <t>Sin Anagrama</t>
  </si>
  <si>
    <t>Anagrama P400e</t>
  </si>
  <si>
    <t>Pinzas de freno estándar en acabado metálico</t>
  </si>
  <si>
    <t xml:space="preserve">Pinzas de freno en color Rojo </t>
  </si>
  <si>
    <t>Faros Pixel LED con línea característica</t>
  </si>
  <si>
    <t>Llantas de 20" con 10 radios dobles Style 1089 en Satin Dark Grey</t>
  </si>
  <si>
    <t>Llantas de 21" con 5 radios dobles Style 5047 en Gloss Black</t>
  </si>
  <si>
    <t>Llantas de 22" con 10 radios dobles Style 1075 en Gloss Black</t>
  </si>
  <si>
    <t>Llantas de 22" con 10 radios dobles Style 1075 en Gloss Dark Grey con contraste Diamond Turned</t>
  </si>
  <si>
    <t>Asientos delanteros calefactables</t>
  </si>
  <si>
    <t>Asientos delanteros climatizados</t>
  </si>
  <si>
    <t>Asientos traseros calefactables</t>
  </si>
  <si>
    <t>Asientos delanteros eléctricos de 20 movimientos con memoria del conductor y asientos traseros reclinables eléctricamente</t>
  </si>
  <si>
    <t>Asientos delanteros eléctricos de 20 movimientos con masaje y memoria del conductor y asientos traseros reclinables eléctricamente</t>
  </si>
  <si>
    <t>Embellecedor consola Light Anodised Aluminium</t>
  </si>
  <si>
    <t>Embellecedor consola Dark Anodised Aluminium</t>
  </si>
  <si>
    <t>Embellecedor consola Shadow Grey Ash</t>
  </si>
  <si>
    <t>Volante Premium sin piel</t>
  </si>
  <si>
    <t>Volante en piel con contorno cromado Moonlight</t>
  </si>
  <si>
    <t>Volante estándar con contorno cromado Moonlight</t>
  </si>
  <si>
    <t>Umbrales de puerta delanteros iluminados y traseros metálicos</t>
  </si>
  <si>
    <t>Interior estándar</t>
  </si>
  <si>
    <t>Asientos Cloud en tejido perforado con interior Cloud</t>
  </si>
  <si>
    <t>Asientos Ebony en tejido Premium perforado Ultrafabrics y Kvadrat con interior Ebony</t>
  </si>
  <si>
    <t>Asientos Caraway/Ebony de piel perforada Windsor con interior Caraway/Ebony</t>
  </si>
  <si>
    <t>Asientos Cloud/Ebony con sección frontal de piel Grained perforada con interior en Cloud/Ebony</t>
  </si>
  <si>
    <t>Asientos Raven Blue/Ebony con sección frontal de piel Grained perforada con interior en Raven Blue/Ebony</t>
  </si>
  <si>
    <t>Asientos Cloud/Ebony de piel Windsor perforada con interior en Cloud/Ebony</t>
  </si>
  <si>
    <t>Asientos Deep Garnet/Ebony de piel Windsor perforada con interior en Deep Garnet/Ebony</t>
  </si>
  <si>
    <t>Asientos Cloud con sección frontal de piel Grained perforada con interior en Cloud</t>
  </si>
  <si>
    <t>Cargador inalámbrico de dispositivos móviles</t>
  </si>
  <si>
    <t>Cargador inalámbrico de dispositivos móviles con potenciador de señal</t>
  </si>
  <si>
    <t>028HB|086GP</t>
  </si>
  <si>
    <t>No disponible con (1AG) Santorini Black paint, (1ET) Ligurian Black in Gloss finish, (1FB) Constellation Blue in Gloss finish Ó (1EU) Ligurian Black in Satin finish.</t>
  </si>
  <si>
    <t>No disponible en 24MY</t>
  </si>
  <si>
    <t>En los PHEV no disponible con llanta 21" 032AA ó techos panorámicos (041CX o 041CZ)</t>
  </si>
  <si>
    <t>CARROCERÍA</t>
  </si>
  <si>
    <t>5 dr SUV SWB</t>
  </si>
  <si>
    <t>3.0D I6 300 PS 4WD Auto MHEV</t>
  </si>
  <si>
    <r>
      <t xml:space="preserve">Regla 1:  Requiere 086GP Sistema de Cámaras Surround
Regla 2: Requiere (028LD) Enganche de remolque de accionamiento eléctrico
Regla 3: Sólo para los PHEV: No disponible con llantas 21" (032AA)  
Regla 4:  Sólo para los PHEV: No disponible con Techo panorámico fijo (041CX) ó Techo panorámico deslizante (041CZ)
</t>
    </r>
    <r>
      <rPr>
        <b/>
        <sz val="11"/>
        <color theme="1"/>
        <rFont val="Calibri"/>
        <family val="2"/>
      </rPr>
      <t>No disponible como opción hasta nuevo aviso</t>
    </r>
  </si>
  <si>
    <t>Gramos CO2 Combinado WLTP Certificado</t>
  </si>
  <si>
    <t xml:space="preserve">En los PHEV no disponible con llanta 21" (032AA) u opciones de remolque (062CE, 028LB, 028LD, 028LG).   
</t>
  </si>
  <si>
    <t>Requiere (064QB) Faros LED Premium con línea característica.   
No disponible con (064QH) Faros Pixel LED con línea característica ó con (064QA) Faros LED</t>
  </si>
  <si>
    <t>Requiere 027CW Adaptative Dynamics.</t>
  </si>
  <si>
    <t xml:space="preserve">Sólo disponible en Austria, Alemania, Suiza y Taiwan. </t>
  </si>
  <si>
    <t>Regla 1: No disponible con (022BC) Climatizador de 4 zonas en todos los PHEV.
Regla 2: Sólo disponible con (030IA) Neumáticos para todas las estaciones (All-season) .
Regla 3: No disponible con (029FJ) Kit reparación de neumáticos.</t>
  </si>
  <si>
    <t>No disponible con 029FJ Kit de reparación de neumático
Requiere Llantas de aleación de 19 pulgadas (031ZH o 031VE)</t>
  </si>
  <si>
    <t>No disponible con 029FJ Kit de reparación de neumáticos
Requiere Llantas de aleación de 20 pulgadas (031FW o 032AC o 031ZU )</t>
  </si>
  <si>
    <t>Regla 1: No disponible con 029FJ Kit de reparación de neumáticos
Regla 2: Requiere Llantas de aleación de 21 pulgadas (031ZJ, 032AA ó 031VF)</t>
  </si>
  <si>
    <t>No disponible con 029FJ Kit de reparación de neumáticos
Requiere Llantas de aleación de 22 pulgadas (031ZV ó 032AB)</t>
  </si>
  <si>
    <t>No disponible con 080AN Pintura techo en contraste negro</t>
  </si>
  <si>
    <t>Asientos delanteros de 14 movimientos eléctricos con memoria en el asiento del conductor</t>
  </si>
  <si>
    <t>Regla 1:  requiere asientos piel grained perforada (303SI) ó (304KS) ó  (304KT) ó (304LW) ó asientos de tela perforados (303UG) 
La inclinación de la banqueta es sólo para el asiento del conductor</t>
  </si>
  <si>
    <t>Requiere (303SP) Asientos Ebony en piel Windsor perforada con interior Ebony ó (303UF) Asientos Caraway/Ebony de piel perforada Windsor con interior Caraway/Ebony ó (304KU) Asientos Cloud/Ebony de piel Windsor perforada con interior en Cloud/Ebony ó (304LK) Asientos Deep Garnet/Ebony de piel Windsor perforada con interior en Deep Garnet/Ebony ó (303UH) Asientos Ebony en tejido Premium perforado Ultrafabrics y Kvadrat con interior Ebony.</t>
  </si>
  <si>
    <t>Regla 1: Requiere (303SP) Asientos Ebony en piel Windsor perforada con interior Ebony ó (303UF) Asientos Caraway/Ebony de piel perforada Windsor con interior Caraway/Ebony ó (304KU) Asientos Cloud/Ebony de piel Windsor perforada con interior en Cloud/Ebony ó (304LK) Asientos Deep Garnet/Ebony de piel Windsor perforada con interior en Deep Garnet/Ebony ó (303UH) Asientos Ebony en tejido Premium perforado Ultrafabrics y Kvadrat con interior Ebony.
Regla 2: No disponible con (033BV) Asientos delanteros calefactables
Regla 3: Requiere (033GP) Asientos delanteros climatizados</t>
  </si>
  <si>
    <t>Requiere (065AN) Control de crucero adaptativo (ACC) con asistente a la dirección</t>
  </si>
  <si>
    <t>Regla 1:  No disponible con (065AN) Control de crucero adaptativo (ACC) con asistente a la dirección
Regla 2: No disponible con (017TE) Driver Assist Pack.
Regla 3: No disponible con asientos Windsor (303SP) ó (303UF) ó (304KU) ó (304LK) ó asientos Ultrafabrics (303UH)</t>
  </si>
  <si>
    <t xml:space="preserve">Nota: El sensor de manos en el volante es compatible con el volante sin piel para permitir solicitar Control de Crucero Adaptativo con Asistencia a la Dirección
Regla 1:  Requiere 032HM Interior estándar
Regla 2: Requiere 303UG Asientos Cloud en tejido perforado con interior Cloud ó 303UH Asientos Ebony en tejido Premium perforado Ultrafabrics y Kvadrat con interior Ebony
</t>
  </si>
  <si>
    <t xml:space="preserve">Regla 1:  No disponible con (304KT) Asientos Raven Blue/Ebony con sección frontal de piel Grained perforada con interior en Raven Blue/Ebony
Regla 2: Requiere (032NN) Volante en piel con contorno cromado Moonlight                                                                                                                                                                                                                                                                                          Incluye la tapa del airbag del conductor, inserción intermedia del panel del conductor y parte superior de la puerta.                                                                                       </t>
  </si>
  <si>
    <t xml:space="preserve">Regla 1:  No disponible con (304KT) Asientos Raven Blue/Ebony con sección frontal de piel Grained perforada con interior en Raven Blue/Ebony
Regla 2: Requiere (032NN) Volante en piel con contorno cromado Moonlight
Incluye la tapa del airbag del conductor, inserción intermedia del panel del conductor y parte superior de la puerta más completo.  </t>
  </si>
  <si>
    <t>Requiere asientos (303SI) ó (303UG) ó (303UH) ó (304KS) ó (304KT) ó (304LW)</t>
  </si>
  <si>
    <t>Requiere 301QU Asientos delanteros de 14 movimientos eléctricos con memoria en el asiento del conductor</t>
  </si>
  <si>
    <t>Requiere 305ZR Asientos delanteros eléctricos de 20 movimientos con memoria del conductor y asientos traseros reclinables eléctricamente ó 308ZK Asientos delanteros eléctricos de 20 movimientos con masaje y memoria del conductor y asientos traseros reclinables eléctricamente</t>
  </si>
  <si>
    <t>Sólo disponible para los Autobiography</t>
  </si>
  <si>
    <r>
      <t xml:space="preserve">Requiere 075ED Sensor de vadeo 
</t>
    </r>
    <r>
      <rPr>
        <b/>
        <sz val="11"/>
        <color theme="1"/>
        <rFont val="Calibri"/>
        <family val="2"/>
      </rPr>
      <t>No disponible como opción hasta nuevo aviso</t>
    </r>
  </si>
  <si>
    <r>
      <t xml:space="preserve">Requiere 086GP Sistema de Cámaras Surround 3D
</t>
    </r>
    <r>
      <rPr>
        <b/>
        <sz val="11"/>
        <color theme="1"/>
        <rFont val="Calibri"/>
        <family val="2"/>
      </rPr>
      <t>No disponible como opción hasta nuevo aviso</t>
    </r>
  </si>
  <si>
    <t>Requiere 032NN Volante en piel con contorno cromado Moonlight ó 032LZ Volante Premium sin piel
No disponible con 035PA Volante estándar con contorno cromado Moonlight</t>
  </si>
  <si>
    <t>No disponible con (072BQ) Cold Climate Plus Pack</t>
  </si>
  <si>
    <t>No disponible con (072BI) Cold Climate Pack</t>
  </si>
  <si>
    <t>Sólo para derivados Autobiography</t>
  </si>
  <si>
    <t>También llamada Helix</t>
  </si>
  <si>
    <t>También llamada Crescendo. 
Requiere (027CW) Adaptive Dynamics.</t>
  </si>
  <si>
    <t>No disponible con (308ZK) Asientos delanteros eléctricos de 20 movimientos con masaje y memoria del conductor y asientos traseros reclinables eléctricamente</t>
  </si>
  <si>
    <t>Regla 1: Requiere 301QU Asientos delanteros de 14 movimientos eléctricos con memoria en el asiento del conductor
Regla 2: Requiere (032HM) Interior estándar.
Regla 3: No disponble con (032NN) Volante en piel con contorno cromado Moonlight ó (035PA) Volante estándar con contorno cromado Moonlight
Regla 4: Requiere (032LZ) Volante Premium sin piel</t>
  </si>
  <si>
    <t>Regla 1: Requiere 305ZR Asientos delanteros eléctricos de 20 movimientos con memoria del conductor y asientos traseros reclinables eléctricamente ó 308ZK Asientos delanteros eléctricos de 20 movimientos con masaje y memoria del conductor y asientos traseros reclinables eléctricamente
Regla 2: Requiere (032HM) Interior estándar.
Regla 3: No disponble con (032NN) Volante en piel con contorno cromado Moonlight ó (035PA) Volante estándar con contorno cromado Moonlight
Regla 4: Requiere (032LZ) Volante Premium sin piel</t>
  </si>
  <si>
    <t>Requiere 301QU Asientos delanteros de 14 movimientos eléctricos con memoria en el asiento del conductor
Regla 2: No disponible con Paquetes de piel extendida 032CG ó 032HL</t>
  </si>
  <si>
    <t>Precio franco fábrica PFF recomendado</t>
  </si>
  <si>
    <t>CÓDIGO MODELO</t>
  </si>
  <si>
    <t>NIVEL DE ACABADO</t>
  </si>
  <si>
    <t>PRECIOS VENTA PÚBLICO RECOMENDADOS</t>
  </si>
  <si>
    <t>PVP (Transporte, IVA e Impuesto Matriculación incluidos)</t>
  </si>
  <si>
    <t>% Impuesto de Matriculación (Calculado en base al CO2 WLTP con equipamiento estándar. Puede variar en función de equipamiento, CO2 y comunidad autónoma)</t>
  </si>
  <si>
    <t>Kms Autonomía eléctrica combinada (TEL WLTP)</t>
  </si>
  <si>
    <t>CC</t>
  </si>
  <si>
    <t>CV combinados</t>
  </si>
  <si>
    <t>KW combinados</t>
  </si>
  <si>
    <t>-</t>
  </si>
  <si>
    <t>No disponible con (074KY) Technology Pack 
No disponible como opción hasta nuevo aviso</t>
  </si>
  <si>
    <t>Derivados PHEV:  No disponible con (030JC) Neumáticos autosellantes
No disponible como opción hasta nuevo aviso</t>
  </si>
  <si>
    <t>No disponible con (028HB) Towing Pack
No disponible como opción hasta nuevo aviso</t>
  </si>
  <si>
    <t>No disponible con 080AN Pintura techo en contraste negro
No disponible como opción hasta nuevo aviso</t>
  </si>
  <si>
    <t>Desire Deep Red Acabado Brillante</t>
  </si>
  <si>
    <t>Muestra proporcionada por el cliente
No disponible como opción hasta nuevo aviso</t>
  </si>
  <si>
    <t>400W, 11 altavoces más subwoofer (12 altavoces total) 
No disponible como opción hasta nuevo aviso</t>
  </si>
  <si>
    <t>1300W, 22 altavoces más subwoofer (23 altavoces total)                                                           Requiere 041CZ Techo Panorámico deslizante
No disponible como opción hasta nuevo aviso</t>
  </si>
  <si>
    <t>750W, 16 altavoces más subwoofer (17 altavoces total)
No disponible como opción hasta nuevo aviso</t>
  </si>
  <si>
    <t>Requiere (086GP) Cámara Surround 3D
No disponible como opción hasta nuevo aviso</t>
  </si>
  <si>
    <t>Sólo disponible como Pack</t>
  </si>
  <si>
    <t>No disponible con (064QH) Faros Pixel LED con línea característica ó con (064QA) Faros LED
Sólo disponible como Pack</t>
  </si>
  <si>
    <t>Requiere (033BV) Asientos delanteros calefactables ó 033GP Asientos delanteros climatizados
Sólo disponible como pack</t>
  </si>
  <si>
    <t>Sólo disponible como pack</t>
  </si>
  <si>
    <t>Requiere 032NN Volante en piel con contorno cromado Moonlight ó 032LZ Volante Premium sin piel
Sólo disponible como pack</t>
  </si>
  <si>
    <t>- Consola central: 1 USB-A y 1 USB-C
- Consola trasera: 12V.</t>
  </si>
  <si>
    <t xml:space="preserve">Incluye para Fila delantera:  
- Consola delantera:  1 puerto USB-C de 45 W (ó mechero si se pidiera el pack fumador) 
- Consola central: 1 puerto USB-A de 15W  y 1 puerto USB-C de 15W (se cambiará por un solo puerto USB-C de 45W a lo largo de la producción 24MY)
Incluye para Fila trasera: 
- 1 x punto de carga 12V
- 2 x puertos USB-C de 45W 
Incluye en el maletero: 
- 1 punto carga 12V
</t>
  </si>
  <si>
    <t>Elimina anagrama trasero de motor. Mantiene angrama trasero de "Velar"</t>
  </si>
  <si>
    <t>Llantas de aleación de 19" y cinco radios 'Style 5108' Satin Dark Grey</t>
  </si>
  <si>
    <t>Llantas de aleación de 19" y cinco radios 'Style 5108' Gloss Sparkle Silver</t>
  </si>
  <si>
    <t>Llantas de aleación de 21" y cinco radios ‘Style 5109’ Satin Dark Grey</t>
  </si>
  <si>
    <t>Llantas de aleación de 21" y cinco radios ‘Style 5109’ Diamond Turned  con contraste Satin Dark Grey</t>
  </si>
  <si>
    <t>Extreme Cold Climate</t>
  </si>
  <si>
    <t>Llantas de 20" con 10 radios dobles Style 1089 en Gloss Black</t>
  </si>
  <si>
    <t>VINCULACIONES 24MY</t>
  </si>
  <si>
    <t>PRECIOS EN VIGOR</t>
  </si>
  <si>
    <t>PRECIOS ANTERIORES</t>
  </si>
  <si>
    <t>MODELO</t>
  </si>
  <si>
    <t>REFERENCIA</t>
  </si>
  <si>
    <t>ENTRADA EN VIGOR</t>
  </si>
  <si>
    <t>NUEVO RANGE ROVER SPORT L461 23MY</t>
  </si>
  <si>
    <t>LR 2022/27</t>
  </si>
  <si>
    <t>23 DE SEPTIEMBRE DE 2022</t>
  </si>
  <si>
    <t>DISCOVERY SPORT 21MY</t>
  </si>
  <si>
    <t>LR 2021/07</t>
  </si>
  <si>
    <t>4 DE ENERO DE 2021</t>
  </si>
  <si>
    <t>DISCOVERY L462 23.5MY</t>
  </si>
  <si>
    <t>LR 2022/28</t>
  </si>
  <si>
    <t>14 DE OCTUBRE DE 2022</t>
  </si>
  <si>
    <t>LR 2021/11</t>
  </si>
  <si>
    <t>8 DE MARZO DE 2021</t>
  </si>
  <si>
    <t>RANGE ROVER VELAR L560 23MY</t>
  </si>
  <si>
    <t>LR 2022/30</t>
  </si>
  <si>
    <t>19 DE OCTUBRE DE 2022</t>
  </si>
  <si>
    <t>LR 2021/12</t>
  </si>
  <si>
    <t>12 DE ABRIL DE 2021</t>
  </si>
  <si>
    <t>DEFENDER L663 23.5MY</t>
  </si>
  <si>
    <t>LR 2022/34</t>
  </si>
  <si>
    <t>24 DE NOVIEMBRE DE 2022</t>
  </si>
  <si>
    <t>RANGE ROVER SPORT 22MY</t>
  </si>
  <si>
    <t>LR 2021/08</t>
  </si>
  <si>
    <t>10 DE FEBRERO DE 2021</t>
  </si>
  <si>
    <t>NUEVO RANGE ROVER L460 23MY</t>
  </si>
  <si>
    <t>LR 2022/35</t>
  </si>
  <si>
    <t>25 DE NOVIEMBRE DE 2022</t>
  </si>
  <si>
    <t>NUEVO DEFENDER 22MY</t>
  </si>
  <si>
    <t>LR 2021/09</t>
  </si>
  <si>
    <t>25 DE FEBRERO DE 2021</t>
  </si>
  <si>
    <t>RANGE ROVER EVOQUE L551 23.5MY</t>
  </si>
  <si>
    <t>LR 2023/01</t>
  </si>
  <si>
    <t>18 DE ENERO DE 2023</t>
  </si>
  <si>
    <t>RANGE ROVER EVOQUE 21MY</t>
  </si>
  <si>
    <t>LR 2021/06</t>
  </si>
  <si>
    <t>DISCOVERY SPORT L550 23.5MY</t>
  </si>
  <si>
    <t>LR 2023/02</t>
  </si>
  <si>
    <t>LR 2021/13</t>
  </si>
  <si>
    <t>13 DE ABRIL DE 2021</t>
  </si>
  <si>
    <t>RANGE ROVER 21.5MY</t>
  </si>
  <si>
    <t>LR 2021/04</t>
  </si>
  <si>
    <t>RANGE ROVER EVOQUE 22MY</t>
  </si>
  <si>
    <t>LR 2021/16</t>
  </si>
  <si>
    <t>12 DE MAYO DE 2021</t>
  </si>
  <si>
    <t>RANGE ROVER 22MY</t>
  </si>
  <si>
    <t>LR 2021/18</t>
  </si>
  <si>
    <t>24 DE MAYO DE 2021</t>
  </si>
  <si>
    <t>LR 2021/15</t>
  </si>
  <si>
    <t>30 DE ABRIL DE 2021</t>
  </si>
  <si>
    <t>DISCOVERY SPORT 22MY</t>
  </si>
  <si>
    <t>LR 2021/17</t>
  </si>
  <si>
    <t>RANGE ROVER VELAR 21MY</t>
  </si>
  <si>
    <t>LR 2021/02</t>
  </si>
  <si>
    <t>DISCOVERY 22MY</t>
  </si>
  <si>
    <t>LR 2021/10</t>
  </si>
  <si>
    <t>LR 2021/14</t>
  </si>
  <si>
    <t>29 DE ABRIL DE 2021</t>
  </si>
  <si>
    <t>LR 2021/19</t>
  </si>
  <si>
    <t>28 DE MAYO DE 2021</t>
  </si>
  <si>
    <t>LR 2021/20</t>
  </si>
  <si>
    <t>27 DE MAYO DE 2021</t>
  </si>
  <si>
    <t>DEFENDER 22MY</t>
  </si>
  <si>
    <t>LR 2021/21</t>
  </si>
  <si>
    <t>LR 2021/22</t>
  </si>
  <si>
    <t>LR 2021/29</t>
  </si>
  <si>
    <t>03 DE JULIO DE 2021</t>
  </si>
  <si>
    <t>LR 2021/33</t>
  </si>
  <si>
    <t>1 DE SEPTIEMBRE DE 2021</t>
  </si>
  <si>
    <t>LR 2021/24</t>
  </si>
  <si>
    <t>LR 2021/35</t>
  </si>
  <si>
    <t>14 DE SEPTIEMBRE DE 2021</t>
  </si>
  <si>
    <t>RANGE ROVER L405 22MY</t>
  </si>
  <si>
    <t>LR 2021/27</t>
  </si>
  <si>
    <t>LR 2021/34</t>
  </si>
  <si>
    <t>10 DE SEPTIEMBRE DE 2021</t>
  </si>
  <si>
    <t>LR 2021/30</t>
  </si>
  <si>
    <t>30 DE JULIO DE 2021</t>
  </si>
  <si>
    <t>DEFENDER 23MY</t>
  </si>
  <si>
    <t>LR 2021/36</t>
  </si>
  <si>
    <t>14 DE OCTUBRE DE 2021</t>
  </si>
  <si>
    <t>18 DE NOVIEMBRE DE 2021</t>
  </si>
  <si>
    <t>NUEVO RANGE ROVER L460 22MY</t>
  </si>
  <si>
    <t>LR 2021/38</t>
  </si>
  <si>
    <t>26 DE OCTUBRE DE 2021</t>
  </si>
  <si>
    <t>RANGE ROVER VELAR 22MY</t>
  </si>
  <si>
    <t>LR 2021/31</t>
  </si>
  <si>
    <t>11 DE AGOSTO DE 2021</t>
  </si>
  <si>
    <t>LR 2021/25</t>
  </si>
  <si>
    <t>DISCOVERY 23MY</t>
  </si>
  <si>
    <t>LR 2021/37</t>
  </si>
  <si>
    <t>LR 2021/39</t>
  </si>
  <si>
    <t>10 DE DICIEMBRE DE 2021</t>
  </si>
  <si>
    <t>LR 2021/42</t>
  </si>
  <si>
    <t>17 DE DICIEMBRE DE 2021</t>
  </si>
  <si>
    <t>LR 2022/03</t>
  </si>
  <si>
    <t>04 DE ENERO DE 2022</t>
  </si>
  <si>
    <t>RANGE ROVER EVOQUE 23MY</t>
  </si>
  <si>
    <t>LR 2021/41</t>
  </si>
  <si>
    <t>15 DE DICIEMBRE DE 2021</t>
  </si>
  <si>
    <t>LR 2022/04</t>
  </si>
  <si>
    <t>27 DE ENERO DE 2022</t>
  </si>
  <si>
    <t>LR 2022/07</t>
  </si>
  <si>
    <t>22 DE MARZO DE 2022</t>
  </si>
  <si>
    <t>LR 2022/08</t>
  </si>
  <si>
    <t>01 DE ABRIL DE 2022</t>
  </si>
  <si>
    <t>LR 2021/43</t>
  </si>
  <si>
    <t>RANGE ROVER SPORT L494 22MY</t>
  </si>
  <si>
    <t>LR 2022/01</t>
  </si>
  <si>
    <t>03 DE ENERO DE 2022</t>
  </si>
  <si>
    <t>LR 2022/06</t>
  </si>
  <si>
    <t>9 DE FEBRERO DE 2022</t>
  </si>
  <si>
    <t>LR 2022/02</t>
  </si>
  <si>
    <t>DISCOVERY SPORT 23MY</t>
  </si>
  <si>
    <t>LR 2021/40</t>
  </si>
  <si>
    <t>LR 2022/05</t>
  </si>
  <si>
    <t>LR 2022/09</t>
  </si>
  <si>
    <t>07 DE ABRIL DE 2022</t>
  </si>
  <si>
    <t>RANGE ROVER VELAR 23MY</t>
  </si>
  <si>
    <t>LR 2022/10</t>
  </si>
  <si>
    <t>14 DE ABRIL DE 2022</t>
  </si>
  <si>
    <t>LR 2022/11</t>
  </si>
  <si>
    <t>11 DE MAYO DE 2022</t>
  </si>
  <si>
    <t>LR 2022/12</t>
  </si>
  <si>
    <t>31 DE MAYO DE 2022</t>
  </si>
  <si>
    <t>LR 2022/13</t>
  </si>
  <si>
    <t>DISCOVERY SPORT L550 23MY</t>
  </si>
  <si>
    <t>LR 2022/14</t>
  </si>
  <si>
    <t>1 DE JULIO DE 2022</t>
  </si>
  <si>
    <t>RANGE ROVER EVOQUE L551 23MY</t>
  </si>
  <si>
    <t>LR 2022/15</t>
  </si>
  <si>
    <t>LR 2022/16</t>
  </si>
  <si>
    <t>LR 2022/21</t>
  </si>
  <si>
    <t>LR 2022/19</t>
  </si>
  <si>
    <t>LR 2022/23</t>
  </si>
  <si>
    <t>22 DE JULIO DE 2022</t>
  </si>
  <si>
    <t>LR 2022/18</t>
  </si>
  <si>
    <t>LR 2022/20</t>
  </si>
  <si>
    <t>LR 2022/26</t>
  </si>
  <si>
    <t>LR 2022/17</t>
  </si>
  <si>
    <t>DEFENDER L663 23.5MY 75th Edition</t>
  </si>
  <si>
    <t>LR 2022/25</t>
  </si>
  <si>
    <t>14 DE SEPTIEMBRE DE 2022</t>
  </si>
  <si>
    <t>LR 2022/22</t>
  </si>
  <si>
    <t>LR 2022/24</t>
  </si>
  <si>
    <t>27 DE JULIO DE 2022</t>
  </si>
  <si>
    <t>LR 2022/31</t>
  </si>
  <si>
    <t>20 DE OCTUBRE DE 2022</t>
  </si>
  <si>
    <t>LR 2022/29</t>
  </si>
  <si>
    <t>18 DE OCTUBRE DE 2022</t>
  </si>
  <si>
    <t>LR 2022/32</t>
  </si>
  <si>
    <t>21 DE OCTUBRE DE 2022</t>
  </si>
  <si>
    <t>LR 2022/33</t>
  </si>
  <si>
    <t>28 DE OCTUBRE DE 2022</t>
  </si>
  <si>
    <t>RANGE ROVER VELAR L560 24MY</t>
  </si>
  <si>
    <t>LR 2023/03</t>
  </si>
  <si>
    <t>1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</si>
</sst>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???_);_(@_)"/>
    <numFmt numFmtId="165" formatCode="0.00_)%;\(0.00\)%;\-_)\%"/>
    <numFmt numFmtId="166" formatCode="_(* #,##0.00_);_(* \(#,##0.00\);_(* &quot;-&quot;???_);_(@_)"/>
    <numFmt numFmtId="167" formatCode="_(* #,##0.00_);_(* \(#,##0.00\);_(* &quot;-&quot;??_);_(@_)"/>
    <numFmt numFmtId="168" formatCode="dd\-mm\-yyyy;@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b/>
      <sz val="10"/>
      <color theme="0"/>
      <name val="Arial"/>
      <family val="2"/>
    </font>
    <font>
      <sz val="11"/>
      <color rgb="FF0070C0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Arial"/>
      <family val="2"/>
    </font>
    <font>
      <b/>
      <u/>
      <sz val="11"/>
      <color rgb="FFFFFFFF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name val="Calibri"/>
      <family val="2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14"/>
      <color indexed="8"/>
      <name val="Calibri"/>
      <family val="2"/>
    </font>
    <font>
      <sz val="9"/>
      <name val="Calibri"/>
      <family val="2"/>
    </font>
    <font>
      <b/>
      <u/>
      <sz val="10"/>
      <name val="Calibri"/>
      <family val="2"/>
    </font>
    <font>
      <u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b/>
      <sz val="14"/>
      <color indexed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DBDBDB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0000"/>
        <bgColor indexed="64"/>
      </patternFill>
    </fill>
    <fill>
      <patternFill patternType="solid">
        <fgColor rgb="FF000000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1" fontId="1" fillId="7" borderId="0" applyNumberFormat="0" applyBorder="0" applyAlignment="0" applyProtection="0"/>
    <xf numFmtId="43" fontId="7" fillId="0" borderId="0" applyFont="0" applyFill="0" applyBorder="0" applyAlignment="0" applyProtection="0"/>
    <xf numFmtId="0" fontId="13" fillId="0" borderId="0"/>
    <xf numFmtId="0" fontId="7" fillId="0" borderId="0"/>
    <xf numFmtId="0" fontId="13" fillId="0" borderId="0"/>
    <xf numFmtId="0" fontId="14" fillId="0" borderId="0"/>
    <xf numFmtId="0" fontId="1" fillId="0" borderId="0"/>
    <xf numFmtId="0" fontId="13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6" fillId="0" borderId="0" applyNumberFormat="0" applyBorder="0" applyAlignment="0" applyProtection="0"/>
    <xf numFmtId="0" fontId="17" fillId="0" borderId="0"/>
    <xf numFmtId="0" fontId="21" fillId="0" borderId="0"/>
    <xf numFmtId="0" fontId="22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2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46">
    <xf numFmtId="0" fontId="0" fillId="0" borderId="0" xfId="0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64" fontId="5" fillId="3" borderId="0" xfId="0" applyNumberFormat="1" applyFont="1" applyFill="1" applyBorder="1" applyAlignment="1">
      <alignment horizontal="center"/>
    </xf>
    <xf numFmtId="0" fontId="6" fillId="3" borderId="0" xfId="0" applyFont="1" applyFill="1" applyBorder="1"/>
    <xf numFmtId="166" fontId="6" fillId="3" borderId="0" xfId="0" applyNumberFormat="1" applyFont="1" applyFill="1" applyBorder="1"/>
    <xf numFmtId="0" fontId="4" fillId="0" borderId="1" xfId="0" applyFont="1" applyFill="1" applyBorder="1"/>
    <xf numFmtId="166" fontId="5" fillId="3" borderId="0" xfId="0" applyNumberFormat="1" applyFont="1" applyFill="1" applyBorder="1" applyAlignment="1">
      <alignment horizontal="center"/>
    </xf>
    <xf numFmtId="0" fontId="8" fillId="4" borderId="0" xfId="2" applyNumberFormat="1" applyFont="1" applyFill="1" applyBorder="1" applyAlignment="1">
      <alignment vertical="center" wrapText="1"/>
    </xf>
    <xf numFmtId="0" fontId="8" fillId="4" borderId="0" xfId="2" applyNumberFormat="1" applyFont="1" applyFill="1" applyBorder="1" applyAlignment="1">
      <alignment horizontal="left" vertical="center" wrapText="1"/>
    </xf>
    <xf numFmtId="10" fontId="8" fillId="4" borderId="0" xfId="1" applyNumberFormat="1" applyFont="1" applyFill="1" applyBorder="1" applyAlignment="1">
      <alignment horizontal="left" vertical="center" wrapText="1"/>
    </xf>
    <xf numFmtId="166" fontId="2" fillId="5" borderId="0" xfId="0" applyNumberFormat="1" applyFont="1" applyFill="1" applyBorder="1" applyAlignment="1">
      <alignment horizontal="center" vertical="center" wrapText="1"/>
    </xf>
    <xf numFmtId="166" fontId="2" fillId="5" borderId="0" xfId="0" applyNumberFormat="1" applyFont="1" applyFill="1" applyAlignment="1">
      <alignment horizontal="center" vertical="center" wrapText="1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vertical="center" wrapText="1"/>
    </xf>
    <xf numFmtId="0" fontId="0" fillId="0" borderId="0" xfId="0" applyFont="1"/>
    <xf numFmtId="0" fontId="0" fillId="0" borderId="0" xfId="0" applyFont="1" applyFill="1" applyBorder="1"/>
    <xf numFmtId="4" fontId="11" fillId="0" borderId="0" xfId="3" applyNumberFormat="1" applyFont="1" applyFill="1" applyBorder="1" applyAlignment="1">
      <alignment horizontal="center" vertical="center"/>
    </xf>
    <xf numFmtId="0" fontId="9" fillId="4" borderId="0" xfId="2" applyNumberFormat="1" applyFont="1" applyFill="1" applyBorder="1" applyAlignment="1">
      <alignment vertical="center" wrapText="1"/>
    </xf>
    <xf numFmtId="0" fontId="9" fillId="4" borderId="0" xfId="2" applyNumberFormat="1" applyFont="1" applyFill="1" applyBorder="1" applyAlignment="1">
      <alignment horizontal="left" vertical="center" wrapText="1"/>
    </xf>
    <xf numFmtId="10" fontId="9" fillId="4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" fontId="13" fillId="1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11" borderId="0" xfId="0" applyFill="1" applyBorder="1" applyAlignment="1">
      <alignment wrapText="1"/>
    </xf>
    <xf numFmtId="166" fontId="3" fillId="0" borderId="0" xfId="0" applyNumberFormat="1" applyFont="1" applyFill="1" applyBorder="1"/>
    <xf numFmtId="4" fontId="13" fillId="9" borderId="0" xfId="0" applyNumberFormat="1" applyFont="1" applyFill="1" applyBorder="1" applyAlignment="1" applyProtection="1">
      <alignment horizontal="center" vertical="center" wrapText="1"/>
    </xf>
    <xf numFmtId="4" fontId="13" fillId="10" borderId="0" xfId="0" applyNumberFormat="1" applyFont="1" applyFill="1" applyBorder="1" applyAlignment="1" applyProtection="1">
      <alignment horizontal="center" vertical="center" wrapText="1"/>
    </xf>
    <xf numFmtId="0" fontId="12" fillId="12" borderId="0" xfId="0" applyFont="1" applyFill="1" applyBorder="1" applyAlignment="1">
      <alignment horizontal="right" vertical="center" wrapText="1"/>
    </xf>
    <xf numFmtId="0" fontId="4" fillId="13" borderId="0" xfId="0" applyFont="1" applyFill="1" applyBorder="1" applyAlignment="1">
      <alignment horizontal="right" vertical="center"/>
    </xf>
    <xf numFmtId="0" fontId="12" fillId="1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wrapText="1"/>
    </xf>
    <xf numFmtId="1" fontId="15" fillId="4" borderId="0" xfId="6" applyNumberFormat="1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wrapText="1"/>
    </xf>
    <xf numFmtId="4" fontId="18" fillId="9" borderId="1" xfId="0" applyNumberFormat="1" applyFont="1" applyFill="1" applyBorder="1" applyAlignment="1">
      <alignment horizontal="center" vertical="center" wrapText="1"/>
    </xf>
    <xf numFmtId="166" fontId="20" fillId="4" borderId="0" xfId="0" applyNumberFormat="1" applyFont="1" applyFill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166" fontId="21" fillId="14" borderId="0" xfId="0" applyNumberFormat="1" applyFont="1" applyFill="1" applyAlignment="1">
      <alignment horizontal="center" vertical="center" wrapText="1"/>
    </xf>
    <xf numFmtId="0" fontId="23" fillId="15" borderId="0" xfId="0" applyFont="1" applyFill="1" applyAlignment="1">
      <alignment horizontal="left" vertical="top"/>
    </xf>
    <xf numFmtId="0" fontId="23" fillId="15" borderId="0" xfId="0" applyFont="1" applyFill="1" applyAlignment="1">
      <alignment horizontal="left" vertical="top" wrapText="1"/>
    </xf>
    <xf numFmtId="0" fontId="23" fillId="15" borderId="0" xfId="0" applyFont="1" applyFill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4" fontId="13" fillId="9" borderId="0" xfId="0" applyNumberFormat="1" applyFont="1" applyFill="1" applyAlignment="1">
      <alignment horizontal="center" vertical="center"/>
    </xf>
    <xf numFmtId="0" fontId="25" fillId="16" borderId="2" xfId="18" applyNumberFormat="1" applyFont="1" applyFill="1" applyBorder="1"/>
    <xf numFmtId="165" fontId="5" fillId="3" borderId="0" xfId="0" applyNumberFormat="1" applyFont="1" applyFill="1" applyBorder="1" applyAlignment="1">
      <alignment horizontal="center" wrapText="1"/>
    </xf>
    <xf numFmtId="166" fontId="5" fillId="3" borderId="0" xfId="0" applyNumberFormat="1" applyFont="1" applyFill="1" applyBorder="1" applyAlignment="1">
      <alignment horizontal="center" wrapText="1"/>
    </xf>
    <xf numFmtId="164" fontId="5" fillId="3" borderId="0" xfId="0" applyNumberFormat="1" applyFont="1" applyFill="1" applyBorder="1" applyAlignment="1">
      <alignment horizontal="center" wrapText="1"/>
    </xf>
    <xf numFmtId="10" fontId="27" fillId="8" borderId="0" xfId="0" applyNumberFormat="1" applyFont="1" applyFill="1" applyAlignment="1">
      <alignment horizontal="right" vertical="center" wrapText="1"/>
    </xf>
    <xf numFmtId="0" fontId="3" fillId="14" borderId="0" xfId="0" applyFont="1" applyFill="1" applyAlignment="1">
      <alignment horizontal="center" vertical="center" wrapText="1"/>
    </xf>
    <xf numFmtId="0" fontId="21" fillId="14" borderId="0" xfId="0" applyFont="1" applyFill="1" applyAlignment="1">
      <alignment horizontal="center" vertical="center" wrapText="1"/>
    </xf>
    <xf numFmtId="4" fontId="13" fillId="9" borderId="0" xfId="0" applyNumberFormat="1" applyFont="1" applyFill="1" applyAlignment="1">
      <alignment horizontal="center" vertical="center" wrapText="1"/>
    </xf>
    <xf numFmtId="4" fontId="13" fillId="10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9" fillId="4" borderId="0" xfId="2" applyFont="1" applyFill="1" applyAlignment="1">
      <alignment vertical="center" wrapText="1"/>
    </xf>
    <xf numFmtId="0" fontId="4" fillId="13" borderId="0" xfId="0" applyFont="1" applyFill="1" applyAlignment="1">
      <alignment horizontal="right" vertical="center"/>
    </xf>
    <xf numFmtId="0" fontId="10" fillId="8" borderId="0" xfId="0" applyFont="1" applyFill="1" applyAlignment="1">
      <alignment horizontal="center" vertical="center" wrapText="1"/>
    </xf>
    <xf numFmtId="10" fontId="2" fillId="5" borderId="0" xfId="0" applyNumberFormat="1" applyFont="1" applyFill="1" applyAlignment="1">
      <alignment horizontal="right" vertical="center" wrapText="1"/>
    </xf>
    <xf numFmtId="1" fontId="15" fillId="4" borderId="0" xfId="6" applyNumberFormat="1" applyFont="1" applyFill="1" applyAlignment="1">
      <alignment horizontal="left" vertical="center" wrapText="1"/>
    </xf>
    <xf numFmtId="164" fontId="2" fillId="5" borderId="0" xfId="0" applyNumberFormat="1" applyFont="1" applyFill="1" applyAlignment="1">
      <alignment horizontal="center" wrapText="1"/>
    </xf>
    <xf numFmtId="0" fontId="15" fillId="4" borderId="0" xfId="2" applyFont="1" applyFill="1" applyAlignment="1">
      <alignment vertical="top" wrapText="1"/>
    </xf>
    <xf numFmtId="0" fontId="30" fillId="4" borderId="4" xfId="0" applyFont="1" applyFill="1" applyBorder="1" applyAlignment="1">
      <alignment horizontal="left" vertical="center" wrapText="1"/>
    </xf>
    <xf numFmtId="2" fontId="20" fillId="4" borderId="0" xfId="0" applyNumberFormat="1" applyFont="1" applyFill="1" applyBorder="1" applyAlignment="1">
      <alignment horizontal="right" vertical="center" wrapText="1"/>
    </xf>
    <xf numFmtId="2" fontId="31" fillId="4" borderId="0" xfId="0" applyNumberFormat="1" applyFont="1" applyFill="1" applyBorder="1" applyAlignment="1">
      <alignment horizontal="right" vertical="center" wrapText="1"/>
    </xf>
    <xf numFmtId="49" fontId="8" fillId="4" borderId="3" xfId="7" applyNumberFormat="1" applyFont="1" applyFill="1" applyBorder="1" applyAlignment="1">
      <alignment horizontal="left" vertical="center" wrapText="1"/>
    </xf>
    <xf numFmtId="10" fontId="20" fillId="4" borderId="0" xfId="1" applyNumberFormat="1" applyFont="1" applyFill="1" applyBorder="1" applyAlignment="1">
      <alignment horizontal="center" vertical="center" wrapText="1"/>
    </xf>
    <xf numFmtId="166" fontId="20" fillId="4" borderId="0" xfId="0" applyNumberFormat="1" applyFont="1" applyFill="1" applyBorder="1" applyAlignment="1">
      <alignment horizontal="center" vertical="center" wrapText="1"/>
    </xf>
    <xf numFmtId="1" fontId="28" fillId="5" borderId="0" xfId="0" applyNumberFormat="1" applyFont="1" applyFill="1" applyAlignment="1">
      <alignment vertical="center" wrapText="1"/>
    </xf>
    <xf numFmtId="166" fontId="3" fillId="0" borderId="0" xfId="0" applyNumberFormat="1" applyFont="1" applyFill="1"/>
    <xf numFmtId="166" fontId="4" fillId="0" borderId="1" xfId="0" applyNumberFormat="1" applyFont="1" applyFill="1" applyBorder="1"/>
    <xf numFmtId="0" fontId="1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quotePrefix="1" applyFont="1" applyFill="1" applyBorder="1" applyAlignment="1">
      <alignment wrapText="1"/>
    </xf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left" vertical="top" wrapText="1"/>
    </xf>
    <xf numFmtId="0" fontId="24" fillId="0" borderId="0" xfId="18" applyNumberFormat="1" applyFont="1" applyFill="1" applyBorder="1" applyAlignment="1">
      <alignment wrapText="1"/>
    </xf>
    <xf numFmtId="166" fontId="31" fillId="4" borderId="0" xfId="0" applyNumberFormat="1" applyFont="1" applyFill="1" applyAlignment="1">
      <alignment horizontal="right" vertical="center" wrapText="1"/>
    </xf>
    <xf numFmtId="1" fontId="15" fillId="5" borderId="0" xfId="6" applyNumberFormat="1" applyFont="1" applyFill="1" applyBorder="1" applyAlignment="1">
      <alignment horizontal="left" vertical="center" wrapText="1"/>
    </xf>
    <xf numFmtId="2" fontId="21" fillId="5" borderId="0" xfId="0" applyNumberFormat="1" applyFont="1" applyFill="1" applyBorder="1" applyAlignment="1">
      <alignment horizontal="right" vertical="center" wrapText="1"/>
    </xf>
    <xf numFmtId="2" fontId="26" fillId="5" borderId="0" xfId="0" applyNumberFormat="1" applyFont="1" applyFill="1" applyBorder="1" applyAlignment="1">
      <alignment horizontal="right" vertical="center" wrapText="1"/>
    </xf>
    <xf numFmtId="0" fontId="9" fillId="5" borderId="0" xfId="2" applyNumberFormat="1" applyFont="1" applyFill="1" applyBorder="1" applyAlignment="1">
      <alignment vertical="center" wrapText="1"/>
    </xf>
    <xf numFmtId="166" fontId="5" fillId="5" borderId="0" xfId="0" applyNumberFormat="1" applyFont="1" applyFill="1" applyAlignment="1">
      <alignment horizontal="center" vertical="center" wrapText="1"/>
    </xf>
    <xf numFmtId="166" fontId="5" fillId="5" borderId="0" xfId="0" applyNumberFormat="1" applyFont="1" applyFill="1" applyBorder="1" applyAlignment="1">
      <alignment horizontal="center" vertical="center" wrapText="1"/>
    </xf>
    <xf numFmtId="10" fontId="20" fillId="5" borderId="0" xfId="1" applyNumberFormat="1" applyFont="1" applyFill="1" applyBorder="1" applyAlignment="1">
      <alignment horizontal="center" vertical="center" wrapText="1"/>
    </xf>
    <xf numFmtId="166" fontId="5" fillId="5" borderId="0" xfId="0" applyNumberFormat="1" applyFont="1" applyFill="1" applyBorder="1" applyAlignment="1">
      <alignment horizontal="center"/>
    </xf>
    <xf numFmtId="166" fontId="20" fillId="5" borderId="0" xfId="0" applyNumberFormat="1" applyFont="1" applyFill="1" applyAlignment="1">
      <alignment horizontal="center" vertical="center" wrapText="1"/>
    </xf>
    <xf numFmtId="166" fontId="6" fillId="5" borderId="0" xfId="0" applyNumberFormat="1" applyFont="1" applyFill="1" applyBorder="1"/>
    <xf numFmtId="0" fontId="6" fillId="3" borderId="0" xfId="0" applyFont="1" applyFill="1" applyBorder="1" applyAlignment="1">
      <alignment horizontal="center" wrapText="1"/>
    </xf>
    <xf numFmtId="0" fontId="29" fillId="8" borderId="0" xfId="8" applyFont="1" applyFill="1" applyAlignment="1">
      <alignment horizontal="center" vertical="center" wrapText="1"/>
    </xf>
    <xf numFmtId="0" fontId="0" fillId="0" borderId="0" xfId="0"/>
    <xf numFmtId="0" fontId="33" fillId="17" borderId="0" xfId="11" applyFont="1" applyFill="1" applyAlignment="1">
      <alignment vertical="center"/>
    </xf>
    <xf numFmtId="0" fontId="34" fillId="17" borderId="0" xfId="11" applyFont="1" applyFill="1" applyAlignment="1">
      <alignment horizontal="center" vertical="center"/>
    </xf>
    <xf numFmtId="168" fontId="34" fillId="17" borderId="0" xfId="11" applyNumberFormat="1" applyFont="1" applyFill="1" applyAlignment="1">
      <alignment horizontal="center" vertical="center"/>
    </xf>
    <xf numFmtId="0" fontId="34" fillId="0" borderId="0" xfId="11" applyFont="1" applyAlignment="1">
      <alignment vertical="center"/>
    </xf>
    <xf numFmtId="0" fontId="33" fillId="18" borderId="0" xfId="11" applyFont="1" applyFill="1" applyAlignment="1">
      <alignment vertical="center"/>
    </xf>
    <xf numFmtId="0" fontId="34" fillId="0" borderId="0" xfId="9" applyFont="1" applyAlignment="1">
      <alignment vertical="center"/>
    </xf>
    <xf numFmtId="0" fontId="34" fillId="0" borderId="0" xfId="9" applyFont="1" applyAlignment="1">
      <alignment horizontal="center" vertical="center"/>
    </xf>
    <xf numFmtId="0" fontId="3" fillId="0" borderId="0" xfId="0" applyFont="1"/>
    <xf numFmtId="0" fontId="35" fillId="0" borderId="0" xfId="9" applyFont="1" applyAlignment="1">
      <alignment vertical="center"/>
    </xf>
    <xf numFmtId="0" fontId="35" fillId="0" borderId="0" xfId="9" applyFont="1" applyAlignment="1">
      <alignment horizontal="center" vertical="center"/>
    </xf>
    <xf numFmtId="0" fontId="36" fillId="0" borderId="0" xfId="9" applyFont="1" applyAlignment="1">
      <alignment vertical="center"/>
    </xf>
    <xf numFmtId="0" fontId="36" fillId="0" borderId="0" xfId="9" applyFont="1" applyAlignment="1">
      <alignment horizontal="center" vertical="center"/>
    </xf>
    <xf numFmtId="0" fontId="3" fillId="0" borderId="0" xfId="15" applyFont="1" applyAlignment="1">
      <alignment vertical="center"/>
    </xf>
    <xf numFmtId="0" fontId="3" fillId="0" borderId="0" xfId="15" applyFont="1" applyAlignment="1">
      <alignment horizontal="center" vertical="center"/>
    </xf>
    <xf numFmtId="0" fontId="37" fillId="0" borderId="0" xfId="8" applyFont="1" applyAlignment="1">
      <alignment vertical="center"/>
    </xf>
    <xf numFmtId="0" fontId="37" fillId="0" borderId="0" xfId="8" applyFont="1" applyAlignment="1">
      <alignment horizontal="center" vertical="center"/>
    </xf>
    <xf numFmtId="0" fontId="3" fillId="0" borderId="0" xfId="15" applyFont="1"/>
    <xf numFmtId="0" fontId="3" fillId="0" borderId="0" xfId="9" applyFont="1" applyAlignment="1">
      <alignment horizontal="center"/>
    </xf>
    <xf numFmtId="0" fontId="37" fillId="0" borderId="0" xfId="9" applyFont="1" applyAlignment="1">
      <alignment horizontal="center" vertical="center"/>
    </xf>
    <xf numFmtId="49" fontId="34" fillId="0" borderId="0" xfId="9" quotePrefix="1" applyNumberFormat="1" applyFont="1" applyAlignment="1">
      <alignment horizontal="center" vertical="center" wrapText="1"/>
    </xf>
    <xf numFmtId="0" fontId="37" fillId="0" borderId="0" xfId="8" applyFont="1"/>
    <xf numFmtId="0" fontId="37" fillId="0" borderId="0" xfId="8" applyFont="1" applyAlignment="1">
      <alignment horizontal="center"/>
    </xf>
    <xf numFmtId="0" fontId="38" fillId="8" borderId="0" xfId="8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7" fillId="0" borderId="0" xfId="9" applyFont="1" applyAlignment="1">
      <alignment vertical="center"/>
    </xf>
    <xf numFmtId="0" fontId="3" fillId="0" borderId="0" xfId="0" applyFont="1" applyAlignment="1">
      <alignment horizontal="center" vertical="center"/>
    </xf>
    <xf numFmtId="0" fontId="39" fillId="0" borderId="0" xfId="15" applyFont="1"/>
    <xf numFmtId="0" fontId="39" fillId="0" borderId="0" xfId="9" applyFont="1" applyAlignment="1">
      <alignment horizontal="center"/>
    </xf>
    <xf numFmtId="0" fontId="40" fillId="17" borderId="0" xfId="11" applyFont="1" applyFill="1" applyAlignment="1">
      <alignment vertical="center"/>
    </xf>
    <xf numFmtId="0" fontId="33" fillId="18" borderId="0" xfId="11" applyFont="1" applyFill="1" applyAlignment="1">
      <alignment horizontal="center" vertical="center"/>
    </xf>
    <xf numFmtId="0" fontId="41" fillId="0" borderId="0" xfId="9" applyFont="1" applyAlignment="1">
      <alignment vertical="center"/>
    </xf>
    <xf numFmtId="0" fontId="42" fillId="0" borderId="0" xfId="9" applyFont="1" applyAlignment="1">
      <alignment vertical="center"/>
    </xf>
    <xf numFmtId="0" fontId="7" fillId="0" borderId="0" xfId="15" applyFont="1" applyAlignment="1">
      <alignment vertical="center"/>
    </xf>
    <xf numFmtId="0" fontId="18" fillId="0" borderId="0" xfId="8" applyFont="1" applyAlignment="1">
      <alignment vertical="center"/>
    </xf>
    <xf numFmtId="0" fontId="19" fillId="0" borderId="0" xfId="0" applyFont="1"/>
    <xf numFmtId="0" fontId="13" fillId="0" borderId="0" xfId="9" applyFont="1" applyAlignment="1">
      <alignment vertical="center"/>
    </xf>
    <xf numFmtId="0" fontId="13" fillId="0" borderId="0" xfId="8" applyAlignment="1">
      <alignment vertical="center"/>
    </xf>
    <xf numFmtId="0" fontId="37" fillId="0" borderId="0" xfId="8" applyFont="1" applyFill="1" applyAlignment="1">
      <alignment vertical="center"/>
    </xf>
    <xf numFmtId="0" fontId="37" fillId="0" borderId="0" xfId="8" applyFont="1" applyFill="1" applyAlignment="1">
      <alignment horizontal="center" vertical="center"/>
    </xf>
    <xf numFmtId="0" fontId="38" fillId="8" borderId="0" xfId="8" applyFont="1" applyFill="1" applyAlignment="1">
      <alignment horizontal="left" vertical="center"/>
    </xf>
    <xf numFmtId="0" fontId="10" fillId="8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0" fillId="0" borderId="0" xfId="2" applyFont="1" applyAlignment="1">
      <alignment horizontal="center" vertical="center" wrapText="1"/>
    </xf>
    <xf numFmtId="0" fontId="15" fillId="4" borderId="3" xfId="6" applyFont="1" applyFill="1" applyBorder="1" applyAlignment="1">
      <alignment horizontal="left" vertical="center" wrapText="1"/>
    </xf>
    <xf numFmtId="0" fontId="15" fillId="4" borderId="0" xfId="2" applyFont="1" applyFill="1" applyAlignment="1">
      <alignment horizontal="left" vertical="top" wrapText="1"/>
    </xf>
  </cellXfs>
  <cellStyles count="29">
    <cellStyle name="AutoFormat-Optionen" xfId="6" xr:uid="{EE7F369D-3151-42B9-9140-074F0B0B57FB}"/>
    <cellStyle name="AutoFormat-Optionen 2" xfId="9" xr:uid="{F62A09A6-6104-4413-88BD-2E4BCCBA6E1D}"/>
    <cellStyle name="AutoFormat-Optionen 2 3" xfId="11" xr:uid="{78FBF520-D0E8-4DFC-A2BE-A8534D06CBBD}"/>
    <cellStyle name="AutoFormat-Optionen 4 3" xfId="17" xr:uid="{68EB6DF4-786F-4AB5-AD8E-6FA151AEDE7D}"/>
    <cellStyle name="Calculated Value" xfId="16" xr:uid="{312FFDFA-87E6-40C7-A9D8-AC56856F4361}"/>
    <cellStyle name="Comma 10" xfId="3" xr:uid="{00000000-0005-0000-0000-000000000000}"/>
    <cellStyle name="Comma 10 2" xfId="5" xr:uid="{474BA7FE-43AB-4A64-ABBC-124525A9B08C}"/>
    <cellStyle name="Comma 10 2 2" xfId="26" xr:uid="{9ECB5E12-EE44-44AE-B9D1-DF3725498C86}"/>
    <cellStyle name="Comma 10 3" xfId="23" xr:uid="{50B6C7BA-217D-4FBF-A980-AD8BF98F82A2}"/>
    <cellStyle name="Comma 13" xfId="21" xr:uid="{21DBD5B3-086D-4315-A484-5BDB2687DC20}"/>
    <cellStyle name="Comma 13 2" xfId="28" xr:uid="{996E01D0-F28E-474D-AD09-625081388C44}"/>
    <cellStyle name="Comma 13 3" xfId="25" xr:uid="{05A32D34-E3F0-4BF5-A7FD-BDF163849560}"/>
    <cellStyle name="Comma 2" xfId="20" xr:uid="{09EBB609-24E4-4AC0-9FF8-E882CF28B8F2}"/>
    <cellStyle name="Comma 2 2" xfId="27" xr:uid="{02807B09-82F1-413F-938B-CC7F090D25EF}"/>
    <cellStyle name="Comma 2 3" xfId="24" xr:uid="{ED6AE53B-4987-4EE5-B297-56FD624FE7F3}"/>
    <cellStyle name="Comma 56" xfId="13" xr:uid="{AEEC18B3-4FB2-4547-9945-CA96562FF9A6}"/>
    <cellStyle name="InputCell" xfId="4" xr:uid="{00000000-0005-0000-0000-000001000000}"/>
    <cellStyle name="Normal" xfId="0" builtinId="0"/>
    <cellStyle name="Normal 13" xfId="19" xr:uid="{9FC55382-C242-40B7-8ADB-6C614B805717}"/>
    <cellStyle name="Normal 2" xfId="18" xr:uid="{DD39D29F-CE26-4481-A3C9-954B7500A773}"/>
    <cellStyle name="Normal 2 2" xfId="8" xr:uid="{B08FE5EA-DE60-4116-A618-5B85CD61CC4A}"/>
    <cellStyle name="Normal 2 3" xfId="2" xr:uid="{00000000-0005-0000-0000-000003000000}"/>
    <cellStyle name="Normal 2 4" xfId="22" xr:uid="{F8D09B9B-87FB-46B9-8A70-C9DCF6496A1E}"/>
    <cellStyle name="Normal 2 8" xfId="7" xr:uid="{E627E68F-D290-4EFF-BC62-85A90AB1DE0D}"/>
    <cellStyle name="Normal 4" xfId="15" xr:uid="{10BD7F48-FA71-4095-AEAF-37AC8CCDDAFA}"/>
    <cellStyle name="Normal 4 4" xfId="10" xr:uid="{269CA752-F025-4FDE-B79A-41744ABE7734}"/>
    <cellStyle name="Percent" xfId="1" builtinId="5"/>
    <cellStyle name="Percent 100" xfId="14" xr:uid="{76A7C532-AA4F-463D-B93E-967BF2FC6F65}"/>
    <cellStyle name="Percent 2" xfId="12" xr:uid="{869A44A8-A080-4079-A83D-7D2BE53AD89B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jlrglobal.sharepoint.com/:x:/r/sites/RPA-LoadingofPriceBulletins_GRP/_layouts/15/Doc.aspx?sourcedoc=%7B786188FF-9F8B-4305-9644-F1A60D9C53E8%7D&amp;file=Valid%20From%20Date%20Maintenance.xlsx&amp;action=default&amp;mobileredirect=true&amp;cid=181d5b3f-40d5-48fb-bf08-f7abb192150d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jlrglobal.sharepoint.com/:x:/r/sites/RPA-LoadingofPriceBulletins_GRP/_layouts/15/Doc.aspx?sourcedoc=%7B786188FF-9F8B-4305-9644-F1A60D9C53E8%7D&amp;file=Valid%20From%20Date%20Maintenance.xlsx&amp;action=default&amp;mobileredirect=true&amp;cid=181d5b3f-40d5-48fb-bf08-f7abb192150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130175</xdr:rowOff>
    </xdr:to>
    <xdr:sp macro="" textlink="">
      <xdr:nvSpPr>
        <xdr:cNvPr id="3" name="AutoShape 1">
          <a:hlinkClick xmlns:r="http://schemas.openxmlformats.org/officeDocument/2006/relationships" r:id="rId1" tooltip="Valid From Date Maintenance.xlsx"/>
          <a:extLst>
            <a:ext uri="{FF2B5EF4-FFF2-40B4-BE49-F238E27FC236}">
              <a16:creationId xmlns:a16="http://schemas.microsoft.com/office/drawing/2014/main" id="{ABB72946-961E-4CF1-A382-1E74EBD63FBC}"/>
            </a:ext>
          </a:extLst>
        </xdr:cNvPr>
        <xdr:cNvSpPr>
          <a:spLocks noChangeAspect="1" noChangeArrowheads="1"/>
        </xdr:cNvSpPr>
      </xdr:nvSpPr>
      <xdr:spPr bwMode="auto">
        <a:xfrm>
          <a:off x="7753350" y="2924175"/>
          <a:ext cx="304800" cy="30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7</xdr:row>
      <xdr:rowOff>120650</xdr:rowOff>
    </xdr:to>
    <xdr:sp macro="" textlink="">
      <xdr:nvSpPr>
        <xdr:cNvPr id="1025" name="AutoShape 1">
          <a:hlinkClick xmlns:r="http://schemas.openxmlformats.org/officeDocument/2006/relationships" r:id="rId1" tooltip="Valid From Date Maintenance.xlsx"/>
          <a:extLst>
            <a:ext uri="{FF2B5EF4-FFF2-40B4-BE49-F238E27FC236}">
              <a16:creationId xmlns:a16="http://schemas.microsoft.com/office/drawing/2014/main" id="{36B78343-0FCC-569E-F34D-999609AA8EE4}"/>
            </a:ext>
          </a:extLst>
        </xdr:cNvPr>
        <xdr:cNvSpPr>
          <a:spLocks noChangeAspect="1" noChangeArrowheads="1"/>
        </xdr:cNvSpPr>
      </xdr:nvSpPr>
      <xdr:spPr bwMode="auto">
        <a:xfrm>
          <a:off x="11709400" y="292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Z%20HISTORICO%20LAND%20ROVER/PRODUCTO/TARIFAS%20PRECIOS/1.%20Listas%20de%20Precios%20en%20Vigor/Espa&#241;a/Nuevo%20Range%20Rover%20Sport%20L461%2023MY%20PRECIOS%20ESP%2023_09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P"/>
      <sheetName val="PFF"/>
      <sheetName val="Referencias"/>
    </sheetNames>
    <sheetDataSet>
      <sheetData sheetId="0"/>
      <sheetData sheetId="1">
        <row r="14">
          <cell r="E14">
            <v>9.7500000000000003E-2</v>
          </cell>
          <cell r="F14">
            <v>9.7500000000000003E-2</v>
          </cell>
          <cell r="G14">
            <v>9.7500000000000003E-2</v>
          </cell>
          <cell r="H14">
            <v>9.7500000000000003E-2</v>
          </cell>
          <cell r="J14">
            <v>0</v>
          </cell>
          <cell r="K14">
            <v>0</v>
          </cell>
          <cell r="L14">
            <v>0</v>
          </cell>
        </row>
        <row r="135">
          <cell r="E135"/>
          <cell r="F135"/>
          <cell r="G135"/>
          <cell r="H135"/>
          <cell r="J135"/>
          <cell r="K135"/>
          <cell r="L135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BF6DD-A617-416C-844C-2668FE652A36}">
  <dimension ref="A1:L300"/>
  <sheetViews>
    <sheetView tabSelected="1" view="pageBreakPreview" zoomScale="70" zoomScaleNormal="60" zoomScaleSheetLayoutView="70" workbookViewId="0">
      <pane xSplit="4" ySplit="8" topLeftCell="E282" activePane="bottomRight" state="frozen"/>
      <selection pane="topRight" activeCell="E1" sqref="E1"/>
      <selection pane="bottomLeft" activeCell="A9" sqref="A9"/>
      <selection pane="bottomRight" activeCell="D289" sqref="D289"/>
    </sheetView>
  </sheetViews>
  <sheetFormatPr defaultColWidth="8.85546875" defaultRowHeight="15" x14ac:dyDescent="0.25"/>
  <cols>
    <col min="1" max="1" width="26.7109375" style="3" customWidth="1"/>
    <col min="2" max="2" width="14.85546875" style="3" customWidth="1"/>
    <col min="3" max="3" width="69.42578125" style="34" customWidth="1"/>
    <col min="4" max="4" width="77.28515625" style="3" customWidth="1"/>
    <col min="5" max="5" width="14.42578125" style="3" customWidth="1"/>
    <col min="6" max="6" width="14.5703125" style="3" customWidth="1"/>
    <col min="7" max="7" width="15.7109375" style="3" customWidth="1"/>
    <col min="8" max="8" width="15.5703125" style="3" customWidth="1"/>
    <col min="9" max="9" width="14.5703125" style="3" customWidth="1"/>
    <col min="10" max="10" width="17.28515625" style="3" customWidth="1"/>
    <col min="11" max="11" width="15.5703125" style="3" customWidth="1"/>
    <col min="12" max="16384" width="8.85546875" style="3"/>
  </cols>
  <sheetData>
    <row r="1" spans="1:12" s="18" customFormat="1" ht="54" customHeight="1" x14ac:dyDescent="0.25">
      <c r="A1" s="14" t="s">
        <v>569</v>
      </c>
      <c r="B1" s="15"/>
      <c r="C1" s="16"/>
      <c r="D1" s="141" t="s">
        <v>353</v>
      </c>
      <c r="E1" s="142" t="s">
        <v>354</v>
      </c>
      <c r="F1" s="142"/>
      <c r="G1" s="142"/>
      <c r="H1" s="99" t="s">
        <v>759</v>
      </c>
      <c r="I1" s="17"/>
      <c r="J1" s="17"/>
      <c r="K1" s="17"/>
      <c r="L1" s="17"/>
    </row>
    <row r="2" spans="1:12" s="18" customFormat="1" ht="75.599999999999994" customHeight="1" x14ac:dyDescent="0.25">
      <c r="A2" s="143" t="s">
        <v>180</v>
      </c>
      <c r="B2" s="143"/>
      <c r="C2" s="143"/>
      <c r="D2" s="143"/>
      <c r="E2" s="19"/>
      <c r="F2" s="19"/>
      <c r="G2" s="19"/>
      <c r="H2" s="19"/>
      <c r="I2" s="19"/>
      <c r="J2" s="19"/>
      <c r="K2" s="19"/>
      <c r="L2" s="19"/>
    </row>
    <row r="3" spans="1:12" ht="26.45" customHeight="1" x14ac:dyDescent="0.25">
      <c r="A3" s="1"/>
      <c r="B3" s="1"/>
      <c r="C3" s="31"/>
      <c r="D3" s="32" t="s">
        <v>348</v>
      </c>
      <c r="E3" s="55">
        <v>5002245980</v>
      </c>
      <c r="F3" s="55">
        <v>5002235014</v>
      </c>
      <c r="G3" s="56">
        <v>5002234925</v>
      </c>
      <c r="H3" s="56">
        <v>5002234805</v>
      </c>
      <c r="I3" s="56">
        <v>5002245589</v>
      </c>
      <c r="J3" s="55">
        <v>5002234637</v>
      </c>
      <c r="K3" s="55">
        <v>5002234707</v>
      </c>
    </row>
    <row r="4" spans="1:12" x14ac:dyDescent="0.25">
      <c r="A4" s="1"/>
      <c r="B4" s="1"/>
      <c r="C4" s="31"/>
      <c r="D4" s="32" t="s">
        <v>526</v>
      </c>
      <c r="E4" s="2" t="s">
        <v>527</v>
      </c>
      <c r="F4" s="2" t="s">
        <v>527</v>
      </c>
      <c r="G4" s="2" t="s">
        <v>527</v>
      </c>
      <c r="H4" s="2" t="s">
        <v>527</v>
      </c>
      <c r="I4" s="2" t="s">
        <v>527</v>
      </c>
      <c r="J4" s="2" t="s">
        <v>527</v>
      </c>
      <c r="K4" s="2" t="s">
        <v>527</v>
      </c>
    </row>
    <row r="5" spans="1:12" ht="45.75" customHeight="1" x14ac:dyDescent="0.25">
      <c r="A5" s="1"/>
      <c r="B5" s="1"/>
      <c r="C5" s="31"/>
      <c r="D5" s="32" t="s">
        <v>329</v>
      </c>
      <c r="E5" s="2" t="s">
        <v>347</v>
      </c>
      <c r="F5" s="2" t="s">
        <v>347</v>
      </c>
      <c r="G5" s="60" t="s">
        <v>528</v>
      </c>
      <c r="H5" s="60" t="s">
        <v>528</v>
      </c>
      <c r="I5" s="2" t="s">
        <v>0</v>
      </c>
      <c r="J5" s="2" t="s">
        <v>0</v>
      </c>
      <c r="K5" s="2" t="s">
        <v>0</v>
      </c>
    </row>
    <row r="6" spans="1:12" x14ac:dyDescent="0.25">
      <c r="A6" s="1"/>
      <c r="B6" s="1"/>
      <c r="C6" s="31"/>
      <c r="D6" s="32" t="s">
        <v>330</v>
      </c>
      <c r="E6" s="2" t="s">
        <v>1</v>
      </c>
      <c r="F6" s="2" t="s">
        <v>355</v>
      </c>
      <c r="G6" s="2" t="s">
        <v>355</v>
      </c>
      <c r="H6" s="2" t="s">
        <v>356</v>
      </c>
      <c r="I6" s="2" t="s">
        <v>1</v>
      </c>
      <c r="J6" s="2" t="s">
        <v>355</v>
      </c>
      <c r="K6" s="2" t="s">
        <v>356</v>
      </c>
    </row>
    <row r="7" spans="1:12" x14ac:dyDescent="0.25">
      <c r="A7" s="1"/>
      <c r="B7" s="1"/>
      <c r="C7" s="33"/>
      <c r="D7" s="62" t="s">
        <v>567</v>
      </c>
      <c r="E7" s="41" t="s">
        <v>2</v>
      </c>
      <c r="F7" s="41" t="s">
        <v>2</v>
      </c>
      <c r="G7" s="41" t="s">
        <v>3</v>
      </c>
      <c r="H7" s="41" t="s">
        <v>3</v>
      </c>
      <c r="I7" s="41" t="s">
        <v>4</v>
      </c>
      <c r="J7" s="41" t="s">
        <v>4</v>
      </c>
      <c r="K7" s="41" t="s">
        <v>4</v>
      </c>
    </row>
    <row r="8" spans="1:12" x14ac:dyDescent="0.25">
      <c r="A8" s="1"/>
      <c r="B8" s="1"/>
      <c r="C8" s="33"/>
      <c r="D8" s="62" t="s">
        <v>568</v>
      </c>
      <c r="E8" s="41" t="s">
        <v>5</v>
      </c>
      <c r="F8" s="41" t="s">
        <v>357</v>
      </c>
      <c r="G8" s="41" t="s">
        <v>357</v>
      </c>
      <c r="H8" s="41" t="s">
        <v>358</v>
      </c>
      <c r="I8" s="41" t="s">
        <v>5</v>
      </c>
      <c r="J8" s="41" t="s">
        <v>357</v>
      </c>
      <c r="K8" s="41" t="s">
        <v>358</v>
      </c>
    </row>
    <row r="9" spans="1:12" x14ac:dyDescent="0.25">
      <c r="A9" s="1"/>
      <c r="B9" s="1"/>
      <c r="C9" s="33"/>
      <c r="D9" s="62" t="s">
        <v>331</v>
      </c>
      <c r="E9" s="41" t="s">
        <v>359</v>
      </c>
      <c r="F9" s="41" t="s">
        <v>360</v>
      </c>
      <c r="G9" s="41" t="s">
        <v>361</v>
      </c>
      <c r="H9" s="41" t="s">
        <v>362</v>
      </c>
      <c r="I9" s="41" t="s">
        <v>363</v>
      </c>
      <c r="J9" s="41" t="s">
        <v>364</v>
      </c>
      <c r="K9" s="41" t="s">
        <v>365</v>
      </c>
    </row>
    <row r="10" spans="1:12" x14ac:dyDescent="0.25">
      <c r="A10" s="4"/>
      <c r="B10" s="4"/>
      <c r="C10" s="144" t="s">
        <v>570</v>
      </c>
      <c r="D10" s="144"/>
      <c r="E10" s="87">
        <f>+PFF!E10+PFF!E11+PFF!E12+PFF!E13</f>
        <v>77600.000002999994</v>
      </c>
      <c r="F10" s="87">
        <f>+PFF!F10+PFF!F11+PFF!F12+PFF!F13</f>
        <v>85549.999967249998</v>
      </c>
      <c r="G10" s="87">
        <f>+PFF!G10+PFF!G11+PFF!G12+PFF!G13</f>
        <v>94350.000059250015</v>
      </c>
      <c r="H10" s="87">
        <f>+PFF!H10+PFF!H11+PFF!H12+PFF!H13</f>
        <v>103700.00002625</v>
      </c>
      <c r="I10" s="87">
        <f>+PFF!I10+PFF!I11+PFF!I12+PFF!I13</f>
        <v>82949.999989999997</v>
      </c>
      <c r="J10" s="87">
        <f>+PFF!J10+PFF!J11+PFF!J12+PFF!J13</f>
        <v>90700.000016999998</v>
      </c>
      <c r="K10" s="87">
        <f>+PFF!K10+PFF!K11+PFF!K12+PFF!K13</f>
        <v>97649.999953000006</v>
      </c>
    </row>
    <row r="11" spans="1:12" x14ac:dyDescent="0.25">
      <c r="A11" s="4"/>
      <c r="B11" s="4"/>
      <c r="C11" s="65" t="s">
        <v>530</v>
      </c>
      <c r="D11" s="66"/>
      <c r="E11" s="69">
        <v>169</v>
      </c>
      <c r="F11" s="69">
        <v>172</v>
      </c>
      <c r="G11" s="69">
        <v>191</v>
      </c>
      <c r="H11" s="70">
        <v>196</v>
      </c>
      <c r="I11" s="69">
        <v>38</v>
      </c>
      <c r="J11" s="69">
        <v>39</v>
      </c>
      <c r="K11" s="69">
        <v>42</v>
      </c>
    </row>
    <row r="12" spans="1:12" ht="25.15" customHeight="1" x14ac:dyDescent="0.25">
      <c r="A12" s="4"/>
      <c r="B12" s="4"/>
      <c r="C12" s="145" t="s">
        <v>571</v>
      </c>
      <c r="D12" s="145"/>
      <c r="E12" s="64">
        <v>9.7500000000000003E-2</v>
      </c>
      <c r="F12" s="64">
        <v>9.7500000000000003E-2</v>
      </c>
      <c r="G12" s="64">
        <v>9.7500000000000003E-2</v>
      </c>
      <c r="H12" s="54">
        <v>9.7500000000000003E-2</v>
      </c>
      <c r="I12" s="64">
        <v>0</v>
      </c>
      <c r="J12" s="64">
        <v>0</v>
      </c>
      <c r="K12" s="64">
        <v>0</v>
      </c>
    </row>
    <row r="13" spans="1:12" x14ac:dyDescent="0.25">
      <c r="A13" s="4"/>
      <c r="B13" s="4"/>
      <c r="C13" s="67" t="s">
        <v>572</v>
      </c>
      <c r="D13" s="66"/>
      <c r="E13" s="69" t="s">
        <v>576</v>
      </c>
      <c r="F13" s="69" t="s">
        <v>576</v>
      </c>
      <c r="G13" s="69" t="s">
        <v>576</v>
      </c>
      <c r="H13" s="69" t="s">
        <v>576</v>
      </c>
      <c r="I13" s="69">
        <v>64</v>
      </c>
      <c r="J13" s="69">
        <v>64</v>
      </c>
      <c r="K13" s="69">
        <v>62</v>
      </c>
    </row>
    <row r="14" spans="1:12" ht="15.75" x14ac:dyDescent="0.25">
      <c r="A14" s="4"/>
      <c r="B14" s="4"/>
      <c r="C14" s="68" t="s">
        <v>573</v>
      </c>
      <c r="D14" s="66"/>
      <c r="E14" s="74">
        <v>1997</v>
      </c>
      <c r="F14" s="74">
        <v>1997</v>
      </c>
      <c r="G14" s="74">
        <v>2996</v>
      </c>
      <c r="H14" s="74">
        <v>2996</v>
      </c>
      <c r="I14" s="74">
        <v>1997</v>
      </c>
      <c r="J14" s="74">
        <v>1997</v>
      </c>
      <c r="K14" s="74">
        <v>1997</v>
      </c>
    </row>
    <row r="15" spans="1:12" ht="15.75" x14ac:dyDescent="0.25">
      <c r="A15" s="4"/>
      <c r="B15" s="4"/>
      <c r="C15" s="68" t="s">
        <v>574</v>
      </c>
      <c r="D15" s="66"/>
      <c r="E15" s="74">
        <v>204</v>
      </c>
      <c r="F15" s="74">
        <v>204</v>
      </c>
      <c r="G15" s="74">
        <v>300</v>
      </c>
      <c r="H15" s="74">
        <v>300</v>
      </c>
      <c r="I15" s="74">
        <v>404</v>
      </c>
      <c r="J15" s="74">
        <v>404</v>
      </c>
      <c r="K15" s="74">
        <v>404</v>
      </c>
    </row>
    <row r="16" spans="1:12" ht="15.75" x14ac:dyDescent="0.25">
      <c r="A16" s="4"/>
      <c r="B16" s="4"/>
      <c r="C16" s="68" t="s">
        <v>575</v>
      </c>
      <c r="D16" s="71"/>
      <c r="E16" s="74">
        <v>150</v>
      </c>
      <c r="F16" s="74">
        <v>150</v>
      </c>
      <c r="G16" s="74">
        <v>221</v>
      </c>
      <c r="H16" s="74">
        <v>221</v>
      </c>
      <c r="I16" s="74">
        <v>297</v>
      </c>
      <c r="J16" s="74">
        <v>297</v>
      </c>
      <c r="K16" s="74">
        <v>297</v>
      </c>
    </row>
    <row r="17" spans="1:11" x14ac:dyDescent="0.25">
      <c r="A17" s="4"/>
      <c r="B17" s="4"/>
      <c r="C17" s="52"/>
      <c r="D17" s="20"/>
      <c r="E17" s="73"/>
      <c r="F17" s="73"/>
      <c r="G17" s="73"/>
      <c r="H17" s="73"/>
      <c r="I17" s="73"/>
      <c r="J17" s="73"/>
      <c r="K17" s="73"/>
    </row>
    <row r="18" spans="1:11" x14ac:dyDescent="0.25">
      <c r="A18" s="4"/>
      <c r="B18" s="4"/>
      <c r="C18" s="53"/>
      <c r="D18" s="20"/>
      <c r="E18" s="72"/>
      <c r="F18" s="72"/>
      <c r="G18" s="72"/>
      <c r="H18" s="72"/>
      <c r="I18" s="72"/>
      <c r="J18" s="72"/>
      <c r="K18" s="72"/>
    </row>
    <row r="19" spans="1:11" x14ac:dyDescent="0.25">
      <c r="A19" s="4"/>
      <c r="B19" s="4"/>
      <c r="C19" s="53"/>
      <c r="D19" s="20"/>
      <c r="E19" s="8"/>
      <c r="F19" s="40"/>
      <c r="G19" s="6"/>
      <c r="H19" s="6"/>
      <c r="I19" s="69"/>
      <c r="J19" s="69"/>
      <c r="K19" s="69"/>
    </row>
    <row r="20" spans="1:11" x14ac:dyDescent="0.25">
      <c r="A20" s="36" t="s">
        <v>183</v>
      </c>
      <c r="B20" s="36" t="s">
        <v>219</v>
      </c>
      <c r="C20" s="36" t="s">
        <v>220</v>
      </c>
      <c r="D20" s="98" t="s">
        <v>601</v>
      </c>
      <c r="E20" s="8"/>
      <c r="F20" s="6"/>
      <c r="G20" s="6"/>
      <c r="H20" s="6"/>
      <c r="I20" s="69"/>
      <c r="J20" s="69"/>
      <c r="K20" s="69"/>
    </row>
    <row r="21" spans="1:11" x14ac:dyDescent="0.25">
      <c r="A21" s="5" t="s">
        <v>182</v>
      </c>
      <c r="B21" s="5"/>
      <c r="C21" s="36"/>
      <c r="D21" s="36"/>
      <c r="E21" s="6"/>
      <c r="F21" s="6"/>
      <c r="G21" s="6"/>
      <c r="H21" s="6"/>
      <c r="I21" s="6"/>
      <c r="J21" s="6"/>
      <c r="K21" s="6"/>
    </row>
    <row r="22" spans="1:11" x14ac:dyDescent="0.25">
      <c r="A22" s="3" t="s">
        <v>182</v>
      </c>
      <c r="B22" s="3" t="s">
        <v>6</v>
      </c>
      <c r="C22" s="34" t="s">
        <v>221</v>
      </c>
      <c r="D22" s="34"/>
      <c r="E22" s="29" t="str">
        <f>+IFERROR(IF(PFF!E22="","",PFF!E22*(1.21+PFF!E$14)),PFF!E22)</f>
        <v>NA</v>
      </c>
      <c r="F22" s="29" t="str">
        <f>+IFERROR(IF(PFF!F22="","",PFF!F22*(1.21+PFF!F$14)),PFF!F22)</f>
        <v>NA</v>
      </c>
      <c r="G22" s="29" t="str">
        <f>+IFERROR(IF(PFF!G22="","",PFF!G22*(1.21+PFF!G$14)),PFF!G22)</f>
        <v>NA</v>
      </c>
      <c r="H22" s="29" t="str">
        <f>+IFERROR(IF(PFF!H22="","",PFF!H22*(1.21+PFF!H$14)),PFF!H22)</f>
        <v>NA</v>
      </c>
      <c r="I22" s="75">
        <f>+IFERROR(IF(PFF!I22="","",PFF!I22*(1.21+PFF!I$14)),PFF!I22)</f>
        <v>355.8852</v>
      </c>
      <c r="J22" s="75">
        <f>+IFERROR(IF(PFF!J22="","",PFF!J22*(1.21+PFF!J$14)),PFF!J22)</f>
        <v>355.8852</v>
      </c>
      <c r="K22" s="75">
        <f>+IFERROR(IF(PFF!K22="","",PFF!K22*(1.21+PFF!K$14)),PFF!K22)</f>
        <v>355.8852</v>
      </c>
    </row>
    <row r="23" spans="1:11" x14ac:dyDescent="0.25">
      <c r="A23" s="3" t="s">
        <v>182</v>
      </c>
      <c r="B23" s="3" t="s">
        <v>8</v>
      </c>
      <c r="C23" s="34" t="s">
        <v>222</v>
      </c>
      <c r="D23" s="34"/>
      <c r="E23" s="29" t="str">
        <f>+IFERROR(IF(PFF!E23="","",PFF!E23*(1.21+PFF!E$14)),PFF!E23)</f>
        <v>NA</v>
      </c>
      <c r="F23" s="29" t="str">
        <f>+IFERROR(IF(PFF!F23="","",PFF!F23*(1.21+PFF!F$14)),PFF!F23)</f>
        <v>NA</v>
      </c>
      <c r="G23" s="29" t="str">
        <f>+IFERROR(IF(PFF!G23="","",PFF!G23*(1.21+PFF!G$14)),PFF!G23)</f>
        <v>NA</v>
      </c>
      <c r="H23" s="29" t="str">
        <f>+IFERROR(IF(PFF!H23="","",PFF!H23*(1.21+PFF!H$14)),PFF!H23)</f>
        <v>NA</v>
      </c>
      <c r="I23" s="30" t="str">
        <f>+IFERROR(IF(PFF!I23="","",PFF!I23*(1.21+PFF!I$14)),PFF!I23)</f>
        <v>S</v>
      </c>
      <c r="J23" s="30" t="str">
        <f>+IFERROR(IF(PFF!J23="","",PFF!J23*(1.21+PFF!J$14)),PFF!J23)</f>
        <v>S</v>
      </c>
      <c r="K23" s="30" t="str">
        <f>+IFERROR(IF(PFF!K23="","",PFF!K23*(1.21+PFF!K$14)),PFF!K23)</f>
        <v>S</v>
      </c>
    </row>
    <row r="24" spans="1:11" x14ac:dyDescent="0.25">
      <c r="A24" s="3" t="s">
        <v>182</v>
      </c>
      <c r="B24" s="3" t="s">
        <v>9</v>
      </c>
      <c r="C24" s="34" t="s">
        <v>223</v>
      </c>
      <c r="D24" s="34"/>
      <c r="E24" s="29" t="str">
        <f>+IFERROR(IF(PFF!E24="","",PFF!E24*(1.21+PFF!E$14)),PFF!E24)</f>
        <v>NA</v>
      </c>
      <c r="F24" s="29" t="str">
        <f>+IFERROR(IF(PFF!F24="","",PFF!F24*(1.21+PFF!F$14)),PFF!F24)</f>
        <v>NA</v>
      </c>
      <c r="G24" s="29" t="str">
        <f>+IFERROR(IF(PFF!G24="","",PFF!G24*(1.21+PFF!G$14)),PFF!G24)</f>
        <v>NA</v>
      </c>
      <c r="H24" s="29" t="str">
        <f>+IFERROR(IF(PFF!H24="","",PFF!H24*(1.21+PFF!H$14)),PFF!H24)</f>
        <v>NA</v>
      </c>
      <c r="I24" s="30" t="str">
        <f>+IFERROR(IF(PFF!I24="","",PFF!I24*(1.21+PFF!I$14)),PFF!I24)</f>
        <v>S</v>
      </c>
      <c r="J24" s="30" t="str">
        <f>+IFERROR(IF(PFF!J24="","",PFF!J24*(1.21+PFF!J$14)),PFF!J24)</f>
        <v>S</v>
      </c>
      <c r="K24" s="30" t="str">
        <f>+IFERROR(IF(PFF!K24="","",PFF!K24*(1.21+PFF!K$14)),PFF!K24)</f>
        <v>S</v>
      </c>
    </row>
    <row r="25" spans="1:11" x14ac:dyDescent="0.25">
      <c r="A25" s="5" t="s">
        <v>184</v>
      </c>
      <c r="B25" s="5"/>
      <c r="C25" s="36"/>
      <c r="D25" s="36"/>
      <c r="E25" s="5" t="str">
        <f>+IFERROR(IF(PFF!E25="","",PFF!E25*(1.21+PFF!E$14)),PFF!E25)</f>
        <v/>
      </c>
      <c r="F25" s="5" t="str">
        <f>+IFERROR(IF(PFF!F25="","",PFF!F25*(1.21+PFF!F$14)),PFF!F25)</f>
        <v/>
      </c>
      <c r="G25" s="5" t="str">
        <f>+IFERROR(IF(PFF!G25="","",PFF!G25*(1.21+PFF!G$14)),PFF!G25)</f>
        <v/>
      </c>
      <c r="H25" s="5" t="str">
        <f>+IFERROR(IF(PFF!H25="","",PFF!H25*(1.21+PFF!H$14)),PFF!H25)</f>
        <v/>
      </c>
      <c r="I25" s="5" t="str">
        <f>+IFERROR(IF(PFF!I25="","",PFF!I25*(1.21+PFF!I$14)),PFF!I25)</f>
        <v/>
      </c>
      <c r="J25" s="5" t="str">
        <f>+IFERROR(IF(PFF!J25="","",PFF!J25*(1.21+PFF!J$14)),PFF!J25)</f>
        <v/>
      </c>
      <c r="K25" s="5" t="str">
        <f>+IFERROR(IF(PFF!K25="","",PFF!K25*(1.21+PFF!K$14)),PFF!K25)</f>
        <v/>
      </c>
    </row>
    <row r="26" spans="1:11" x14ac:dyDescent="0.25">
      <c r="A26" s="3" t="s">
        <v>184</v>
      </c>
      <c r="B26" s="3" t="s">
        <v>10</v>
      </c>
      <c r="C26" s="34" t="s">
        <v>224</v>
      </c>
      <c r="D26" s="34"/>
      <c r="E26" s="30" t="str">
        <f>+IFERROR(IF(PFF!E26="","",PFF!E26*(1.21+PFF!E$14)),PFF!E26)</f>
        <v>S</v>
      </c>
      <c r="F26" s="30" t="str">
        <f>+IFERROR(IF(PFF!F26="","",PFF!F26*(1.21+PFF!F$14)),PFF!F26)</f>
        <v>S</v>
      </c>
      <c r="G26" s="30" t="str">
        <f>+IFERROR(IF(PFF!G26="","",PFF!G26*(1.21+PFF!G$14)),PFF!G26)</f>
        <v>S</v>
      </c>
      <c r="H26" s="30" t="str">
        <f>+IFERROR(IF(PFF!H26="","",PFF!H26*(1.21+PFF!H$14)),PFF!H26)</f>
        <v>S</v>
      </c>
      <c r="I26" s="30" t="str">
        <f>+IFERROR(IF(PFF!I26="","",PFF!I26*(1.21+PFF!I$14)),PFF!I26)</f>
        <v>S</v>
      </c>
      <c r="J26" s="30" t="str">
        <f>+IFERROR(IF(PFF!J26="","",PFF!J26*(1.21+PFF!J$14)),PFF!J26)</f>
        <v>S</v>
      </c>
      <c r="K26" s="30" t="str">
        <f>+IFERROR(IF(PFF!K26="","",PFF!K26*(1.21+PFF!K$14)),PFF!K26)</f>
        <v>S</v>
      </c>
    </row>
    <row r="27" spans="1:11" ht="90" x14ac:dyDescent="0.25">
      <c r="A27" s="3" t="s">
        <v>184</v>
      </c>
      <c r="B27" s="3" t="s">
        <v>11</v>
      </c>
      <c r="C27" s="34" t="s">
        <v>12</v>
      </c>
      <c r="D27" s="34" t="s">
        <v>332</v>
      </c>
      <c r="E27" s="75" t="str">
        <f>+IFERROR(IF(PFF!E27="","",PFF!E27*(1.21+PFF!E$14)),PFF!E27)</f>
        <v>P</v>
      </c>
      <c r="F27" s="75" t="str">
        <f>+IFERROR(IF(PFF!F27="","",PFF!F27*(1.21+PFF!F$14)),PFF!F27)</f>
        <v>P</v>
      </c>
      <c r="G27" s="75" t="str">
        <f>+IFERROR(IF(PFF!G27="","",PFF!G27*(1.21+PFF!G$14)),PFF!G27)</f>
        <v>P</v>
      </c>
      <c r="H27" s="75" t="str">
        <f>+IFERROR(IF(PFF!H27="","",PFF!H27*(1.21+PFF!H$14)),PFF!H27)</f>
        <v>P</v>
      </c>
      <c r="I27" s="75" t="str">
        <f>+IFERROR(IF(PFF!I27="","",PFF!I27*(1.21+PFF!I$14)),PFF!I27)</f>
        <v>P</v>
      </c>
      <c r="J27" s="75" t="str">
        <f>+IFERROR(IF(PFF!J27="","",PFF!J27*(1.21+PFF!J$14)),PFF!J27)</f>
        <v>P</v>
      </c>
      <c r="K27" s="75" t="str">
        <f>+IFERROR(IF(PFF!K27="","",PFF!K27*(1.21+PFF!K$14)),PFF!K27)</f>
        <v>P</v>
      </c>
    </row>
    <row r="28" spans="1:11" x14ac:dyDescent="0.25">
      <c r="A28" s="3" t="s">
        <v>184</v>
      </c>
      <c r="B28" s="3" t="s">
        <v>13</v>
      </c>
      <c r="C28" s="34" t="s">
        <v>225</v>
      </c>
      <c r="D28" s="34"/>
      <c r="E28" s="30" t="str">
        <f>+IFERROR(IF(PFF!E28="","",PFF!E28*(1.21+PFF!E$14)),PFF!E28)</f>
        <v>S</v>
      </c>
      <c r="F28" s="30" t="str">
        <f>+IFERROR(IF(PFF!F28="","",PFF!F28*(1.21+PFF!F$14)),PFF!F28)</f>
        <v>S</v>
      </c>
      <c r="G28" s="30" t="str">
        <f>+IFERROR(IF(PFF!G28="","",PFF!G28*(1.21+PFF!G$14)),PFF!G28)</f>
        <v>S</v>
      </c>
      <c r="H28" s="30" t="str">
        <f>+IFERROR(IF(PFF!H28="","",PFF!H28*(1.21+PFF!H$14)),PFF!H28)</f>
        <v>S</v>
      </c>
      <c r="I28" s="30" t="str">
        <f>+IFERROR(IF(PFF!I28="","",PFF!I28*(1.21+PFF!I$14)),PFF!I28)</f>
        <v>S</v>
      </c>
      <c r="J28" s="30" t="str">
        <f>+IFERROR(IF(PFF!J28="","",PFF!J28*(1.21+PFF!J$14)),PFF!J28)</f>
        <v>S</v>
      </c>
      <c r="K28" s="30" t="str">
        <f>+IFERROR(IF(PFF!K28="","",PFF!K28*(1.21+PFF!K$14)),PFF!K28)</f>
        <v>S</v>
      </c>
    </row>
    <row r="29" spans="1:11" x14ac:dyDescent="0.25">
      <c r="A29" s="3" t="s">
        <v>184</v>
      </c>
      <c r="B29" s="3" t="s">
        <v>14</v>
      </c>
      <c r="C29" s="34" t="s">
        <v>226</v>
      </c>
      <c r="D29" s="34" t="s">
        <v>333</v>
      </c>
      <c r="E29" s="75">
        <f>+IFERROR(IF(PFF!E29="","",PFF!E29*(1.21+PFF!E$14)),PFF!E29)</f>
        <v>232.93112499999998</v>
      </c>
      <c r="F29" s="75">
        <f>+IFERROR(IF(PFF!F29="","",PFF!F29*(1.21+PFF!F$14)),PFF!F29)</f>
        <v>232.93112499999998</v>
      </c>
      <c r="G29" s="75">
        <f>+IFERROR(IF(PFF!G29="","",PFF!G29*(1.21+PFF!G$14)),PFF!G29)</f>
        <v>232.93112499999998</v>
      </c>
      <c r="H29" s="75">
        <f>+IFERROR(IF(PFF!H29="","",PFF!H29*(1.21+PFF!H$14)),PFF!H29)</f>
        <v>232.93112499999998</v>
      </c>
      <c r="I29" s="75">
        <f>+IFERROR(IF(PFF!I29="","",PFF!I29*(1.21+PFF!I$14)),PFF!I29)</f>
        <v>215.5615</v>
      </c>
      <c r="J29" s="75">
        <f>+IFERROR(IF(PFF!J29="","",PFF!J29*(1.21+PFF!J$14)),PFF!J29)</f>
        <v>215.5615</v>
      </c>
      <c r="K29" s="75">
        <f>+IFERROR(IF(PFF!K29="","",PFF!K29*(1.21+PFF!K$14)),PFF!K29)</f>
        <v>215.5615</v>
      </c>
    </row>
    <row r="30" spans="1:11" ht="30" x14ac:dyDescent="0.25">
      <c r="A30" s="100" t="s">
        <v>184</v>
      </c>
      <c r="B30" s="100" t="s">
        <v>181</v>
      </c>
      <c r="C30" s="34" t="s">
        <v>227</v>
      </c>
      <c r="D30" s="34" t="s">
        <v>351</v>
      </c>
      <c r="E30" s="30" t="str">
        <f>+IFERROR(IF(PFF!E30="","",PFF!E30*(1.21+PFF!E$14)),PFF!E30)</f>
        <v>S</v>
      </c>
      <c r="F30" s="30" t="str">
        <f>+IFERROR(IF(PFF!F30="","",PFF!F30*(1.21+PFF!F$14)),PFF!F30)</f>
        <v>S</v>
      </c>
      <c r="G30" s="30" t="str">
        <f>+IFERROR(IF(PFF!G30="","",PFF!G30*(1.21+PFF!G$14)),PFF!G30)</f>
        <v>S</v>
      </c>
      <c r="H30" s="30" t="str">
        <f>+IFERROR(IF(PFF!H30="","",PFF!H30*(1.21+PFF!H$14)),PFF!H30)</f>
        <v>S</v>
      </c>
      <c r="I30" s="30" t="str">
        <f>+IFERROR(IF(PFF!I30="","",PFF!I30*(1.21+PFF!I$14)),PFF!I30)</f>
        <v>S</v>
      </c>
      <c r="J30" s="30" t="str">
        <f>+IFERROR(IF(PFF!J30="","",PFF!J30*(1.21+PFF!J$14)),PFF!J30)</f>
        <v>S</v>
      </c>
      <c r="K30" s="30" t="str">
        <f>+IFERROR(IF(PFF!K30="","",PFF!K30*(1.21+PFF!K$14)),PFF!K30)</f>
        <v>S</v>
      </c>
    </row>
    <row r="31" spans="1:11" x14ac:dyDescent="0.25">
      <c r="A31" s="3" t="s">
        <v>184</v>
      </c>
      <c r="B31" s="3" t="s">
        <v>15</v>
      </c>
      <c r="C31" s="34" t="s">
        <v>228</v>
      </c>
      <c r="D31" s="34"/>
      <c r="E31" s="30" t="str">
        <f>+IFERROR(IF(PFF!E31="","",PFF!E31*(1.21+PFF!E$14)),PFF!E31)</f>
        <v>S</v>
      </c>
      <c r="F31" s="30" t="str">
        <f>+IFERROR(IF(PFF!F31="","",PFF!F31*(1.21+PFF!F$14)),PFF!F31)</f>
        <v>S</v>
      </c>
      <c r="G31" s="30" t="str">
        <f>+IFERROR(IF(PFF!G31="","",PFF!G31*(1.21+PFF!G$14)),PFF!G31)</f>
        <v>S</v>
      </c>
      <c r="H31" s="29" t="str">
        <f>+IFERROR(IF(PFF!H31="","",PFF!H31*(1.21+PFF!H$14)),PFF!H31)</f>
        <v>NA</v>
      </c>
      <c r="I31" s="30" t="str">
        <f>+IFERROR(IF(PFF!I31="","",PFF!I31*(1.21+PFF!I$14)),PFF!I31)</f>
        <v>S</v>
      </c>
      <c r="J31" s="30" t="str">
        <f>+IFERROR(IF(PFF!J31="","",PFF!J31*(1.21+PFF!J$14)),PFF!J31)</f>
        <v>S</v>
      </c>
      <c r="K31" s="30" t="str">
        <f>+IFERROR(IF(PFF!K31="","",PFF!K31*(1.21+PFF!K$14)),PFF!K31)</f>
        <v>S</v>
      </c>
    </row>
    <row r="32" spans="1:11" ht="75" x14ac:dyDescent="0.25">
      <c r="A32" s="3" t="s">
        <v>184</v>
      </c>
      <c r="B32" s="3" t="s">
        <v>16</v>
      </c>
      <c r="C32" s="34" t="s">
        <v>229</v>
      </c>
      <c r="D32" s="34" t="s">
        <v>334</v>
      </c>
      <c r="E32" s="75" t="str">
        <f>+IFERROR(IF(PFF!E32="","",PFF!E32*(1.21+PFF!E$14)),PFF!E32)</f>
        <v>P</v>
      </c>
      <c r="F32" s="75" t="str">
        <f>+IFERROR(IF(PFF!F32="","",PFF!F32*(1.21+PFF!F$14)),PFF!F32)</f>
        <v>P</v>
      </c>
      <c r="G32" s="75" t="str">
        <f>+IFERROR(IF(PFF!G32="","",PFF!G32*(1.21+PFF!G$14)),PFF!G32)</f>
        <v>P</v>
      </c>
      <c r="H32" s="30" t="str">
        <f>+IFERROR(IF(PFF!H32="","",PFF!H32*(1.21+PFF!H$14)),PFF!H32)</f>
        <v>S</v>
      </c>
      <c r="I32" s="29" t="str">
        <f>+IFERROR(IF(PFF!I32="","",PFF!I32*(1.21+PFF!I$14)),PFF!I32)</f>
        <v>NA</v>
      </c>
      <c r="J32" s="29" t="str">
        <f>+IFERROR(IF(PFF!J32="","",PFF!J32*(1.21+PFF!J$14)),PFF!J32)</f>
        <v>NA</v>
      </c>
      <c r="K32" s="29" t="str">
        <f>+IFERROR(IF(PFF!K32="","",PFF!K32*(1.21+PFF!K$14)),PFF!K32)</f>
        <v>NA</v>
      </c>
    </row>
    <row r="33" spans="1:11" ht="30" x14ac:dyDescent="0.25">
      <c r="A33" s="3" t="s">
        <v>184</v>
      </c>
      <c r="B33" s="3" t="s">
        <v>17</v>
      </c>
      <c r="C33" s="34" t="s">
        <v>18</v>
      </c>
      <c r="D33" s="34" t="s">
        <v>335</v>
      </c>
      <c r="E33" s="75" t="str">
        <f>+IFERROR(IF(PFF!E33="","",PFF!E33*(1.21+PFF!E$14)),PFF!E33)</f>
        <v>P</v>
      </c>
      <c r="F33" s="75" t="str">
        <f>+IFERROR(IF(PFF!F33="","",PFF!F33*(1.21+PFF!F$14)),PFF!F33)</f>
        <v>P</v>
      </c>
      <c r="G33" s="30" t="str">
        <f>+IFERROR(IF(PFF!G33="","",PFF!G33*(1.21+PFF!G$14)),PFF!G33)</f>
        <v>S</v>
      </c>
      <c r="H33" s="30" t="str">
        <f>+IFERROR(IF(PFF!H33="","",PFF!H33*(1.21+PFF!H$14)),PFF!H33)</f>
        <v>S</v>
      </c>
      <c r="I33" s="30" t="str">
        <f>+IFERROR(IF(PFF!I33="","",PFF!I33*(1.21+PFF!I$14)),PFF!I33)</f>
        <v>S</v>
      </c>
      <c r="J33" s="30" t="str">
        <f>+IFERROR(IF(PFF!J33="","",PFF!J33*(1.21+PFF!J$14)),PFF!J33)</f>
        <v>S</v>
      </c>
      <c r="K33" s="30" t="str">
        <f>+IFERROR(IF(PFF!K33="","",PFF!K33*(1.21+PFF!K$14)),PFF!K33)</f>
        <v>S</v>
      </c>
    </row>
    <row r="34" spans="1:11" x14ac:dyDescent="0.25">
      <c r="A34" s="3" t="s">
        <v>184</v>
      </c>
      <c r="B34" s="3" t="s">
        <v>19</v>
      </c>
      <c r="C34" s="34" t="s">
        <v>230</v>
      </c>
      <c r="D34" s="34"/>
      <c r="E34" s="30" t="str">
        <f>+IFERROR(IF(PFF!E34="","",PFF!E34*(1.21+PFF!E$14)),PFF!E34)</f>
        <v>S</v>
      </c>
      <c r="F34" s="30" t="str">
        <f>+IFERROR(IF(PFF!F34="","",PFF!F34*(1.21+PFF!F$14)),PFF!F34)</f>
        <v>S</v>
      </c>
      <c r="G34" s="29" t="str">
        <f>+IFERROR(IF(PFF!G34="","",PFF!G34*(1.21+PFF!G$14)),PFF!G34)</f>
        <v>NA</v>
      </c>
      <c r="H34" s="29" t="str">
        <f>+IFERROR(IF(PFF!H34="","",PFF!H34*(1.21+PFF!H$14)),PFF!H34)</f>
        <v>NA</v>
      </c>
      <c r="I34" s="29" t="str">
        <f>+IFERROR(IF(PFF!I34="","",PFF!I34*(1.21+PFF!I$14)),PFF!I34)</f>
        <v>NA</v>
      </c>
      <c r="J34" s="29" t="str">
        <f>+IFERROR(IF(PFF!J34="","",PFF!J34*(1.21+PFF!J$14)),PFF!J34)</f>
        <v>NA</v>
      </c>
      <c r="K34" s="29" t="str">
        <f>+IFERROR(IF(PFF!K34="","",PFF!K34*(1.21+PFF!K$14)),PFF!K34)</f>
        <v>NA</v>
      </c>
    </row>
    <row r="35" spans="1:11" x14ac:dyDescent="0.25">
      <c r="A35" s="5" t="s">
        <v>185</v>
      </c>
      <c r="B35" s="5"/>
      <c r="C35" s="36"/>
      <c r="D35" s="36"/>
      <c r="E35" s="5" t="str">
        <f>+IFERROR(IF(PFF!E35="","",PFF!E35*(1.21+PFF!E$14)),PFF!E35)</f>
        <v/>
      </c>
      <c r="F35" s="5" t="str">
        <f>+IFERROR(IF(PFF!F35="","",PFF!F35*(1.21+PFF!F$14)),PFF!F35)</f>
        <v/>
      </c>
      <c r="G35" s="5" t="str">
        <f>+IFERROR(IF(PFF!G35="","",PFF!G35*(1.21+PFF!G$14)),PFF!G35)</f>
        <v/>
      </c>
      <c r="H35" s="5" t="str">
        <f>+IFERROR(IF(PFF!H35="","",PFF!H35*(1.21+PFF!H$14)),PFF!H35)</f>
        <v/>
      </c>
      <c r="I35" s="5" t="str">
        <f>+IFERROR(IF(PFF!I35="","",PFF!I35*(1.21+PFF!I$14)),PFF!I35)</f>
        <v/>
      </c>
      <c r="J35" s="5" t="str">
        <f>+IFERROR(IF(PFF!J35="","",PFF!J35*(1.21+PFF!J$14)),PFF!J35)</f>
        <v/>
      </c>
      <c r="K35" s="5" t="str">
        <f>+IFERROR(IF(PFF!K35="","",PFF!K35*(1.21+PFF!K$14)),PFF!K35)</f>
        <v/>
      </c>
    </row>
    <row r="36" spans="1:11" x14ac:dyDescent="0.25">
      <c r="A36" s="3" t="s">
        <v>185</v>
      </c>
      <c r="B36" s="3" t="s">
        <v>428</v>
      </c>
      <c r="C36" s="37" t="s">
        <v>492</v>
      </c>
      <c r="D36" s="37"/>
      <c r="E36" s="30" t="str">
        <f>+IFERROR(IF(PFF!E36="","",PFF!E36*(1.21+PFF!E$14)),PFF!E36)</f>
        <v>S</v>
      </c>
      <c r="F36" s="30" t="str">
        <f>+IFERROR(IF(PFF!F36="","",PFF!F36*(1.21+PFF!F$14)),PFF!F36)</f>
        <v>S</v>
      </c>
      <c r="G36" s="30" t="str">
        <f>+IFERROR(IF(PFF!G36="","",PFF!G36*(1.21+PFF!G$14)),PFF!G36)</f>
        <v>S</v>
      </c>
      <c r="H36" s="30" t="str">
        <f>+IFERROR(IF(PFF!H36="","",PFF!H36*(1.21+PFF!H$14)),PFF!H36)</f>
        <v>S</v>
      </c>
      <c r="I36" s="30" t="str">
        <f>+IFERROR(IF(PFF!I36="","",PFF!I36*(1.21+PFF!I$14)),PFF!I36)</f>
        <v>S</v>
      </c>
      <c r="J36" s="30" t="str">
        <f>+IFERROR(IF(PFF!J36="","",PFF!J36*(1.21+PFF!J$14)),PFF!J36)</f>
        <v>S</v>
      </c>
      <c r="K36" s="30" t="str">
        <f>+IFERROR(IF(PFF!K36="","",PFF!K36*(1.21+PFF!K$14)),PFF!K36)</f>
        <v>S</v>
      </c>
    </row>
    <row r="37" spans="1:11" x14ac:dyDescent="0.25">
      <c r="A37" s="3" t="s">
        <v>185</v>
      </c>
      <c r="B37" s="3" t="s">
        <v>429</v>
      </c>
      <c r="C37" s="37" t="s">
        <v>493</v>
      </c>
      <c r="D37" s="37"/>
      <c r="E37" s="75" t="str">
        <f>+IFERROR(IF(PFF!E37="","",PFF!E37*(1.21+PFF!E$14)),PFF!E37)</f>
        <v>P</v>
      </c>
      <c r="F37" s="75" t="str">
        <f>+IFERROR(IF(PFF!F37="","",PFF!F37*(1.21+PFF!F$14)),PFF!F37)</f>
        <v>P</v>
      </c>
      <c r="G37" s="75" t="str">
        <f>+IFERROR(IF(PFF!G37="","",PFF!G37*(1.21+PFF!G$14)),PFF!G37)</f>
        <v>P</v>
      </c>
      <c r="H37" s="75" t="str">
        <f>+IFERROR(IF(PFF!H37="","",PFF!H37*(1.21+PFF!H$14)),PFF!H37)</f>
        <v>P</v>
      </c>
      <c r="I37" s="75" t="str">
        <f>+IFERROR(IF(PFF!I37="","",PFF!I37*(1.21+PFF!I$14)),PFF!I37)</f>
        <v>P</v>
      </c>
      <c r="J37" s="75" t="str">
        <f>+IFERROR(IF(PFF!J37="","",PFF!J37*(1.21+PFF!J$14)),PFF!J37)</f>
        <v>P</v>
      </c>
      <c r="K37" s="75" t="str">
        <f>+IFERROR(IF(PFF!K37="","",PFF!K37*(1.21+PFF!K$14)),PFF!K37)</f>
        <v>P</v>
      </c>
    </row>
    <row r="38" spans="1:11" x14ac:dyDescent="0.25">
      <c r="A38" s="3" t="s">
        <v>185</v>
      </c>
      <c r="B38" s="3" t="s">
        <v>20</v>
      </c>
      <c r="C38" s="34" t="s">
        <v>231</v>
      </c>
      <c r="D38" s="34"/>
      <c r="E38" s="30" t="str">
        <f>+IFERROR(IF(PFF!E38="","",PFF!E38*(1.21+PFF!E$14)),PFF!E38)</f>
        <v>S</v>
      </c>
      <c r="F38" s="30" t="str">
        <f>+IFERROR(IF(PFF!F38="","",PFF!F38*(1.21+PFF!F$14)),PFF!F38)</f>
        <v>S</v>
      </c>
      <c r="G38" s="29" t="str">
        <f>+IFERROR(IF(PFF!G38="","",PFF!G38*(1.21+PFF!G$14)),PFF!G38)</f>
        <v>NA</v>
      </c>
      <c r="H38" s="29" t="str">
        <f>+IFERROR(IF(PFF!H38="","",PFF!H38*(1.21+PFF!H$14)),PFF!H38)</f>
        <v>NA</v>
      </c>
      <c r="I38" s="29" t="str">
        <f>+IFERROR(IF(PFF!I38="","",PFF!I38*(1.21+PFF!I$14)),PFF!I38)</f>
        <v>NA</v>
      </c>
      <c r="J38" s="29" t="str">
        <f>+IFERROR(IF(PFF!J38="","",PFF!J38*(1.21+PFF!J$14)),PFF!J38)</f>
        <v>NA</v>
      </c>
      <c r="K38" s="29" t="str">
        <f>+IFERROR(IF(PFF!K38="","",PFF!K38*(1.21+PFF!K$14)),PFF!K38)</f>
        <v>NA</v>
      </c>
    </row>
    <row r="39" spans="1:11" x14ac:dyDescent="0.25">
      <c r="A39" s="3" t="s">
        <v>185</v>
      </c>
      <c r="B39" s="3" t="s">
        <v>21</v>
      </c>
      <c r="C39" s="34" t="s">
        <v>232</v>
      </c>
      <c r="D39" s="34"/>
      <c r="E39" s="29" t="str">
        <f>+IFERROR(IF(PFF!E39="","",PFF!E39*(1.21+PFF!E$14)),PFF!E39)</f>
        <v>NA</v>
      </c>
      <c r="F39" s="29" t="str">
        <f>+IFERROR(IF(PFF!F39="","",PFF!F39*(1.21+PFF!F$14)),PFF!F39)</f>
        <v>NA</v>
      </c>
      <c r="G39" s="30" t="str">
        <f>+IFERROR(IF(PFF!G39="","",PFF!G39*(1.21+PFF!G$14)),PFF!G39)</f>
        <v>S</v>
      </c>
      <c r="H39" s="30" t="str">
        <f>+IFERROR(IF(PFF!H39="","",PFF!H39*(1.21+PFF!H$14)),PFF!H39)</f>
        <v>S</v>
      </c>
      <c r="I39" s="30" t="str">
        <f>+IFERROR(IF(PFF!I39="","",PFF!I39*(1.21+PFF!I$14)),PFF!I39)</f>
        <v>S</v>
      </c>
      <c r="J39" s="30" t="str">
        <f>+IFERROR(IF(PFF!J39="","",PFF!J39*(1.21+PFF!J$14)),PFF!J39)</f>
        <v>S</v>
      </c>
      <c r="K39" s="30" t="str">
        <f>+IFERROR(IF(PFF!K39="","",PFF!K39*(1.21+PFF!K$14)),PFF!K39)</f>
        <v>S</v>
      </c>
    </row>
    <row r="40" spans="1:11" x14ac:dyDescent="0.25">
      <c r="A40" s="5" t="s">
        <v>186</v>
      </c>
      <c r="B40" s="5"/>
      <c r="C40" s="36"/>
      <c r="D40" s="36"/>
      <c r="E40" s="5" t="str">
        <f>+IFERROR(IF(PFF!E40="","",PFF!E40*(1.21+PFF!E$14)),PFF!E40)</f>
        <v/>
      </c>
      <c r="F40" s="5" t="str">
        <f>+IFERROR(IF(PFF!F40="","",PFF!F40*(1.21+PFF!F$14)),PFF!F40)</f>
        <v/>
      </c>
      <c r="G40" s="5" t="str">
        <f>+IFERROR(IF(PFF!G40="","",PFF!G40*(1.21+PFF!G$14)),PFF!G40)</f>
        <v/>
      </c>
      <c r="H40" s="5" t="str">
        <f>+IFERROR(IF(PFF!H40="","",PFF!H40*(1.21+PFF!H$14)),PFF!H40)</f>
        <v/>
      </c>
      <c r="I40" s="5" t="str">
        <f>+IFERROR(IF(PFF!I40="","",PFF!I40*(1.21+PFF!I$14)),PFF!I40)</f>
        <v/>
      </c>
      <c r="J40" s="5" t="str">
        <f>+IFERROR(IF(PFF!J40="","",PFF!J40*(1.21+PFF!J$14)),PFF!J40)</f>
        <v/>
      </c>
      <c r="K40" s="5" t="str">
        <f>+IFERROR(IF(PFF!K40="","",PFF!K40*(1.21+PFF!K$14)),PFF!K40)</f>
        <v/>
      </c>
    </row>
    <row r="41" spans="1:11" x14ac:dyDescent="0.25">
      <c r="A41" s="3" t="s">
        <v>186</v>
      </c>
      <c r="B41" s="3" t="s">
        <v>22</v>
      </c>
      <c r="C41" s="34" t="s">
        <v>233</v>
      </c>
      <c r="D41" s="34"/>
      <c r="E41" s="30" t="str">
        <f>+IFERROR(IF(PFF!E41="","",PFF!E41*(1.21+PFF!E$14)),PFF!E41)</f>
        <v>S</v>
      </c>
      <c r="F41" s="30" t="str">
        <f>+IFERROR(IF(PFF!F41="","",PFF!F41*(1.21+PFF!F$14)),PFF!F41)</f>
        <v>S</v>
      </c>
      <c r="G41" s="30" t="str">
        <f>+IFERROR(IF(PFF!G41="","",PFF!G41*(1.21+PFF!G$14)),PFF!G41)</f>
        <v>S</v>
      </c>
      <c r="H41" s="30" t="str">
        <f>+IFERROR(IF(PFF!H41="","",PFF!H41*(1.21+PFF!H$14)),PFF!H41)</f>
        <v>S</v>
      </c>
      <c r="I41" s="30" t="str">
        <f>+IFERROR(IF(PFF!I41="","",PFF!I41*(1.21+PFF!I$14)),PFF!I41)</f>
        <v>S</v>
      </c>
      <c r="J41" s="30" t="str">
        <f>+IFERROR(IF(PFF!J41="","",PFF!J41*(1.21+PFF!J$14)),PFF!J41)</f>
        <v>S</v>
      </c>
      <c r="K41" s="30" t="str">
        <f>+IFERROR(IF(PFF!K41="","",PFF!K41*(1.21+PFF!K$14)),PFF!K41)</f>
        <v>S</v>
      </c>
    </row>
    <row r="42" spans="1:11" ht="30" x14ac:dyDescent="0.25">
      <c r="A42" s="3" t="s">
        <v>186</v>
      </c>
      <c r="B42" s="3" t="s">
        <v>24</v>
      </c>
      <c r="C42" s="34" t="s">
        <v>234</v>
      </c>
      <c r="D42" s="34" t="s">
        <v>523</v>
      </c>
      <c r="E42" s="75">
        <f>+IFERROR(IF(PFF!E42="","",PFF!E42*(1.21+PFF!E$14)),PFF!E42)</f>
        <v>1208.6137749999998</v>
      </c>
      <c r="F42" s="75">
        <f>+IFERROR(IF(PFF!F42="","",PFF!F42*(1.21+PFF!F$14)),PFF!F42)</f>
        <v>1208.6137749999998</v>
      </c>
      <c r="G42" s="75">
        <f>+IFERROR(IF(PFF!G42="","",PFF!G42*(1.21+PFF!G$14)),PFF!G42)</f>
        <v>1208.6137749999998</v>
      </c>
      <c r="H42" s="75">
        <f>+IFERROR(IF(PFF!H42="","",PFF!H42*(1.21+PFF!H$14)),PFF!H42)</f>
        <v>1208.6137749999998</v>
      </c>
      <c r="I42" s="75">
        <f>+IFERROR(IF(PFF!I42="","",PFF!I42*(1.21+PFF!I$14)),PFF!I42)</f>
        <v>1118.4876999999999</v>
      </c>
      <c r="J42" s="75">
        <f>+IFERROR(IF(PFF!J42="","",PFF!J42*(1.21+PFF!J$14)),PFF!J42)</f>
        <v>1118.4876999999999</v>
      </c>
      <c r="K42" s="75">
        <f>+IFERROR(IF(PFF!K42="","",PFF!K42*(1.21+PFF!K$14)),PFF!K42)</f>
        <v>1118.4876999999999</v>
      </c>
    </row>
    <row r="43" spans="1:11" x14ac:dyDescent="0.25">
      <c r="A43" s="3" t="s">
        <v>186</v>
      </c>
      <c r="B43" s="3" t="s">
        <v>25</v>
      </c>
      <c r="C43" s="34" t="s">
        <v>235</v>
      </c>
      <c r="D43" s="34"/>
      <c r="E43" s="30" t="str">
        <f>+IFERROR(IF(PFF!E43="","",PFF!E43*(1.21+PFF!E$14)),PFF!E43)</f>
        <v>S</v>
      </c>
      <c r="F43" s="30" t="str">
        <f>+IFERROR(IF(PFF!F43="","",PFF!F43*(1.21+PFF!F$14)),PFF!F43)</f>
        <v>S</v>
      </c>
      <c r="G43" s="30" t="str">
        <f>+IFERROR(IF(PFF!G43="","",PFF!G43*(1.21+PFF!G$14)),PFF!G43)</f>
        <v>S</v>
      </c>
      <c r="H43" s="49" t="str">
        <f>+IFERROR(IF(PFF!H43="","",PFF!H43*(1.21+PFF!H$14)),PFF!H43)</f>
        <v>NA</v>
      </c>
      <c r="I43" s="30" t="str">
        <f>+IFERROR(IF(PFF!I43="","",PFF!I43*(1.21+PFF!I$14)),PFF!I43)</f>
        <v>S</v>
      </c>
      <c r="J43" s="30" t="str">
        <f>+IFERROR(IF(PFF!J43="","",PFF!J43*(1.21+PFF!J$14)),PFF!J43)</f>
        <v>S</v>
      </c>
      <c r="K43" s="49" t="str">
        <f>+IFERROR(IF(PFF!K43="","",PFF!K43*(1.21+PFF!K$14)),PFF!K43)</f>
        <v>NA</v>
      </c>
    </row>
    <row r="44" spans="1:11" ht="45" x14ac:dyDescent="0.25">
      <c r="A44" s="3" t="s">
        <v>186</v>
      </c>
      <c r="B44" s="3" t="s">
        <v>26</v>
      </c>
      <c r="C44" s="34" t="s">
        <v>236</v>
      </c>
      <c r="D44" s="34" t="s">
        <v>531</v>
      </c>
      <c r="E44" s="75">
        <f>+IFERROR(IF(PFF!E44="","",PFF!E44*(1.21+PFF!E$14)),PFF!E44)</f>
        <v>1868.953575</v>
      </c>
      <c r="F44" s="75">
        <f>+IFERROR(IF(PFF!F44="","",PFF!F44*(1.21+PFF!F$14)),PFF!F44)</f>
        <v>1868.953575</v>
      </c>
      <c r="G44" s="75">
        <f>+IFERROR(IF(PFF!G44="","",PFF!G44*(1.21+PFF!G$14)),PFF!G44)</f>
        <v>1868.953575</v>
      </c>
      <c r="H44" s="30" t="str">
        <f>+IFERROR(IF(PFF!H44="","",PFF!H44*(1.21+PFF!H$14)),PFF!H44)</f>
        <v>S</v>
      </c>
      <c r="I44" s="75">
        <f>+IFERROR(IF(PFF!I44="","",PFF!I44*(1.21+PFF!I$14)),PFF!I44)</f>
        <v>1729.5861</v>
      </c>
      <c r="J44" s="75">
        <f>+IFERROR(IF(PFF!J44="","",PFF!J44*(1.21+PFF!J$14)),PFF!J44)</f>
        <v>1729.5861</v>
      </c>
      <c r="K44" s="30" t="str">
        <f>+IFERROR(IF(PFF!K44="","",PFF!K44*(1.21+PFF!K$14)),PFF!K44)</f>
        <v>S</v>
      </c>
    </row>
    <row r="45" spans="1:11" ht="45" x14ac:dyDescent="0.25">
      <c r="A45" s="3" t="s">
        <v>186</v>
      </c>
      <c r="B45" s="3" t="s">
        <v>27</v>
      </c>
      <c r="C45" s="34" t="s">
        <v>237</v>
      </c>
      <c r="D45" s="34" t="s">
        <v>531</v>
      </c>
      <c r="E45" s="75">
        <f>+IFERROR(IF(PFF!E45="","",PFF!E45*(1.21+PFF!E$14)),PFF!E45)</f>
        <v>2307.3583249999997</v>
      </c>
      <c r="F45" s="75">
        <f>+IFERROR(IF(PFF!F45="","",PFF!F45*(1.21+PFF!F$14)),PFF!F45)</f>
        <v>2307.3583249999997</v>
      </c>
      <c r="G45" s="75">
        <f>+IFERROR(IF(PFF!G45="","",PFF!G45*(1.21+PFF!G$14)),PFF!G45)</f>
        <v>2307.3583249999997</v>
      </c>
      <c r="H45" s="75">
        <f>+IFERROR(IF(PFF!H45="","",PFF!H45*(1.21+PFF!H$14)),PFF!H45)</f>
        <v>438.39167499999996</v>
      </c>
      <c r="I45" s="75">
        <f>+IFERROR(IF(PFF!I45="","",PFF!I45*(1.21+PFF!I$14)),PFF!I45)</f>
        <v>2135.2991000000002</v>
      </c>
      <c r="J45" s="75">
        <f>+IFERROR(IF(PFF!J45="","",PFF!J45*(1.21+PFF!J$14)),PFF!J45)</f>
        <v>2135.2991000000002</v>
      </c>
      <c r="K45" s="75">
        <f>+IFERROR(IF(PFF!K45="","",PFF!K45*(1.21+PFF!K$14)),PFF!K45)</f>
        <v>405.70089999999999</v>
      </c>
    </row>
    <row r="46" spans="1:11" x14ac:dyDescent="0.25">
      <c r="A46" s="3" t="s">
        <v>186</v>
      </c>
      <c r="B46" s="3" t="s">
        <v>28</v>
      </c>
      <c r="C46" s="34" t="s">
        <v>238</v>
      </c>
      <c r="D46" s="34" t="s">
        <v>336</v>
      </c>
      <c r="E46" s="75">
        <f>+IFERROR(IF(PFF!E46="","",PFF!E46*(1.21+PFF!E$14)),PFF!E46)</f>
        <v>384.56189999999998</v>
      </c>
      <c r="F46" s="75">
        <f>+IFERROR(IF(PFF!F46="","",PFF!F46*(1.21+PFF!F$14)),PFF!F46)</f>
        <v>384.56189999999998</v>
      </c>
      <c r="G46" s="75">
        <f>+IFERROR(IF(PFF!G46="","",PFF!G46*(1.21+PFF!G$14)),PFF!G46)</f>
        <v>384.56189999999998</v>
      </c>
      <c r="H46" s="75">
        <f>+IFERROR(IF(PFF!H46="","",PFF!H46*(1.21+PFF!H$14)),PFF!H46)</f>
        <v>384.56189999999998</v>
      </c>
      <c r="I46" s="75">
        <f>+IFERROR(IF(PFF!I46="","",PFF!I46*(1.21+PFF!I$14)),PFF!I46)</f>
        <v>355.8852</v>
      </c>
      <c r="J46" s="75">
        <f>+IFERROR(IF(PFF!J46="","",PFF!J46*(1.21+PFF!J$14)),PFF!J46)</f>
        <v>355.8852</v>
      </c>
      <c r="K46" s="75">
        <f>+IFERROR(IF(PFF!K46="","",PFF!K46*(1.21+PFF!K$14)),PFF!K46)</f>
        <v>355.8852</v>
      </c>
    </row>
    <row r="47" spans="1:11" x14ac:dyDescent="0.25">
      <c r="A47" s="5" t="s">
        <v>187</v>
      </c>
      <c r="B47" s="5"/>
      <c r="C47" s="36"/>
      <c r="D47" s="36"/>
      <c r="E47" s="5" t="str">
        <f>+IFERROR(IF(PFF!E47="","",PFF!E47*(1.21+PFF!E$14)),PFF!E47)</f>
        <v/>
      </c>
      <c r="F47" s="5" t="str">
        <f>+IFERROR(IF(PFF!F47="","",PFF!F47*(1.21+PFF!F$14)),PFF!F47)</f>
        <v/>
      </c>
      <c r="G47" s="5" t="str">
        <f>+IFERROR(IF(PFF!G47="","",PFF!G47*(1.21+PFF!G$14)),PFF!G47)</f>
        <v/>
      </c>
      <c r="H47" s="5" t="str">
        <f>+IFERROR(IF(PFF!H47="","",PFF!H47*(1.21+PFF!H$14)),PFF!H47)</f>
        <v/>
      </c>
      <c r="I47" s="5" t="str">
        <f>+IFERROR(IF(PFF!I47="","",PFF!I47*(1.21+PFF!I$14)),PFF!I47)</f>
        <v/>
      </c>
      <c r="J47" s="5" t="str">
        <f>+IFERROR(IF(PFF!J47="","",PFF!J47*(1.21+PFF!J$14)),PFF!J47)</f>
        <v/>
      </c>
      <c r="K47" s="5" t="str">
        <f>+IFERROR(IF(PFF!K47="","",PFF!K47*(1.21+PFF!K$14)),PFF!K47)</f>
        <v/>
      </c>
    </row>
    <row r="48" spans="1:11" x14ac:dyDescent="0.25">
      <c r="A48" s="3" t="s">
        <v>187</v>
      </c>
      <c r="B48" s="3" t="s">
        <v>29</v>
      </c>
      <c r="C48" s="34" t="s">
        <v>30</v>
      </c>
      <c r="D48" s="34"/>
      <c r="E48" s="75">
        <f>+IFERROR(IF(PFF!E48="","",PFF!E48*(1.21+PFF!E$14)),PFF!E48)</f>
        <v>942.72057499999994</v>
      </c>
      <c r="F48" s="75">
        <f>+IFERROR(IF(PFF!F48="","",PFF!F48*(1.21+PFF!F$14)),PFF!F48)</f>
        <v>942.72057499999994</v>
      </c>
      <c r="G48" s="75">
        <f>+IFERROR(IF(PFF!G48="","",PFF!G48*(1.21+PFF!G$14)),PFF!G48)</f>
        <v>942.72057499999994</v>
      </c>
      <c r="H48" s="75">
        <f>+IFERROR(IF(PFF!H48="","",PFF!H48*(1.21+PFF!H$14)),PFF!H48)</f>
        <v>942.72057499999994</v>
      </c>
      <c r="I48" s="75">
        <f>+IFERROR(IF(PFF!I48="","",PFF!I48*(1.21+PFF!I$14)),PFF!I48)</f>
        <v>872.4221</v>
      </c>
      <c r="J48" s="75">
        <f>+IFERROR(IF(PFF!J48="","",PFF!J48*(1.21+PFF!J$14)),PFF!J48)</f>
        <v>872.4221</v>
      </c>
      <c r="K48" s="75">
        <f>+IFERROR(IF(PFF!K48="","",PFF!K48*(1.21+PFF!K$14)),PFF!K48)</f>
        <v>872.4221</v>
      </c>
    </row>
    <row r="49" spans="1:11" x14ac:dyDescent="0.25">
      <c r="A49" s="50" t="s">
        <v>489</v>
      </c>
      <c r="B49" s="5"/>
      <c r="C49" s="36"/>
      <c r="D49" s="36"/>
      <c r="E49" s="5" t="str">
        <f>+IFERROR(IF(PFF!E49="","",PFF!E49*(1.21+PFF!E$14)),PFF!E49)</f>
        <v/>
      </c>
      <c r="F49" s="5" t="str">
        <f>+IFERROR(IF(PFF!F49="","",PFF!F49*(1.21+PFF!F$14)),PFF!F49)</f>
        <v/>
      </c>
      <c r="G49" s="5" t="str">
        <f>+IFERROR(IF(PFF!G49="","",PFF!G49*(1.21+PFF!G$14)),PFF!G49)</f>
        <v/>
      </c>
      <c r="H49" s="5" t="str">
        <f>+IFERROR(IF(PFF!H49="","",PFF!H49*(1.21+PFF!H$14)),PFF!H49)</f>
        <v/>
      </c>
      <c r="I49" s="5" t="str">
        <f>+IFERROR(IF(PFF!I49="","",PFF!I49*(1.21+PFF!I$14)),PFF!I49)</f>
        <v/>
      </c>
      <c r="J49" s="5" t="str">
        <f>+IFERROR(IF(PFF!J49="","",PFF!J49*(1.21+PFF!J$14)),PFF!J49)</f>
        <v/>
      </c>
      <c r="K49" s="5" t="str">
        <f>+IFERROR(IF(PFF!K49="","",PFF!K49*(1.21+PFF!K$14)),PFF!K49)</f>
        <v/>
      </c>
    </row>
    <row r="50" spans="1:11" x14ac:dyDescent="0.25">
      <c r="A50" s="3" t="s">
        <v>489</v>
      </c>
      <c r="B50" s="3" t="s">
        <v>485</v>
      </c>
      <c r="C50" s="37" t="s">
        <v>488</v>
      </c>
      <c r="D50" s="37" t="s">
        <v>559</v>
      </c>
      <c r="E50" s="29" t="str">
        <f>+IFERROR(IF(PFF!E50="","",PFF!E50*(1.21+PFF!E$14)),PFF!E50)</f>
        <v>NA</v>
      </c>
      <c r="F50" s="29" t="str">
        <f>+IFERROR(IF(PFF!F50="","",PFF!F50*(1.21+PFF!F$14)),PFF!F50)</f>
        <v>NA</v>
      </c>
      <c r="G50" s="29" t="str">
        <f>+IFERROR(IF(PFF!G50="","",PFF!G50*(1.21+PFF!G$14)),PFF!G50)</f>
        <v>NA</v>
      </c>
      <c r="H50" s="29" t="str">
        <f>+IFERROR(IF(PFF!H50="","",PFF!H50*(1.21+PFF!H$14)),PFF!H50)</f>
        <v>NA</v>
      </c>
      <c r="I50" s="29" t="str">
        <f>+IFERROR(IF(PFF!I50="","",PFF!I50*(1.21+PFF!I$14)),PFF!I50)</f>
        <v>NA</v>
      </c>
      <c r="J50" s="29" t="str">
        <f>+IFERROR(IF(PFF!J50="","",PFF!J50*(1.21+PFF!J$14)),PFF!J50)</f>
        <v>NA</v>
      </c>
      <c r="K50" s="29" t="str">
        <f>+IFERROR(IF(PFF!K50="","",PFF!K50*(1.21+PFF!K$14)),PFF!K50)</f>
        <v>NA</v>
      </c>
    </row>
    <row r="51" spans="1:11" x14ac:dyDescent="0.25">
      <c r="A51" s="3" t="s">
        <v>489</v>
      </c>
      <c r="B51" s="3" t="s">
        <v>486</v>
      </c>
      <c r="C51" s="86" t="s">
        <v>490</v>
      </c>
      <c r="D51" s="86" t="s">
        <v>594</v>
      </c>
      <c r="E51" s="30" t="str">
        <f>+IFERROR(IF(PFF!E51="","",PFF!E51*(1.21+PFF!E$14)),PFF!E51)</f>
        <v>S</v>
      </c>
      <c r="F51" s="30" t="str">
        <f>+IFERROR(IF(PFF!F51="","",PFF!F51*(1.21+PFF!F$14)),PFF!F51)</f>
        <v>S</v>
      </c>
      <c r="G51" s="30" t="str">
        <f>+IFERROR(IF(PFF!G51="","",PFF!G51*(1.21+PFF!G$14)),PFF!G51)</f>
        <v>S</v>
      </c>
      <c r="H51" s="30" t="str">
        <f>+IFERROR(IF(PFF!H51="","",PFF!H51*(1.21+PFF!H$14)),PFF!H51)</f>
        <v>S</v>
      </c>
      <c r="I51" s="30" t="str">
        <f>+IFERROR(IF(PFF!I51="","",PFF!I51*(1.21+PFF!I$14)),PFF!I51)</f>
        <v>S</v>
      </c>
      <c r="J51" s="30" t="str">
        <f>+IFERROR(IF(PFF!J51="","",PFF!J51*(1.21+PFF!J$14)),PFF!J51)</f>
        <v>S</v>
      </c>
      <c r="K51" s="30" t="str">
        <f>+IFERROR(IF(PFF!K51="","",PFF!K51*(1.21+PFF!K$14)),PFF!K51)</f>
        <v>S</v>
      </c>
    </row>
    <row r="52" spans="1:11" x14ac:dyDescent="0.25">
      <c r="A52" s="3" t="s">
        <v>489</v>
      </c>
      <c r="B52" s="3" t="s">
        <v>487</v>
      </c>
      <c r="C52" s="86" t="s">
        <v>491</v>
      </c>
      <c r="D52" s="86" t="s">
        <v>399</v>
      </c>
      <c r="E52" s="29" t="str">
        <f>+IFERROR(IF(PFF!E52="","",PFF!E52*(1.21+PFF!E$14)),PFF!E52)</f>
        <v>NA</v>
      </c>
      <c r="F52" s="29" t="str">
        <f>+IFERROR(IF(PFF!F52="","",PFF!F52*(1.21+PFF!F$14)),PFF!F52)</f>
        <v>NA</v>
      </c>
      <c r="G52" s="29" t="str">
        <f>+IFERROR(IF(PFF!G52="","",PFF!G52*(1.21+PFF!G$14)),PFF!G52)</f>
        <v>NA</v>
      </c>
      <c r="H52" s="29" t="str">
        <f>+IFERROR(IF(PFF!H52="","",PFF!H52*(1.21+PFF!H$14)),PFF!H52)</f>
        <v>NA</v>
      </c>
      <c r="I52" s="29" t="str">
        <f>+IFERROR(IF(PFF!I52="","",PFF!I52*(1.21+PFF!I$14)),PFF!I52)</f>
        <v>NA</v>
      </c>
      <c r="J52" s="29" t="str">
        <f>+IFERROR(IF(PFF!J52="","",PFF!J52*(1.21+PFF!J$14)),PFF!J52)</f>
        <v>NA</v>
      </c>
      <c r="K52" s="29" t="str">
        <f>+IFERROR(IF(PFF!K52="","",PFF!K52*(1.21+PFF!K$14)),PFF!K52)</f>
        <v>NA</v>
      </c>
    </row>
    <row r="53" spans="1:11" x14ac:dyDescent="0.25">
      <c r="A53" s="5" t="s">
        <v>188</v>
      </c>
      <c r="B53" s="5"/>
      <c r="C53" s="36"/>
      <c r="D53" s="36"/>
      <c r="E53" s="5" t="str">
        <f>+IFERROR(IF(PFF!E53="","",PFF!E53*(1.21+PFF!E$14)),PFF!E53)</f>
        <v/>
      </c>
      <c r="F53" s="5" t="str">
        <f>+IFERROR(IF(PFF!F53="","",PFF!F53*(1.21+PFF!F$14)),PFF!F53)</f>
        <v/>
      </c>
      <c r="G53" s="5" t="str">
        <f>+IFERROR(IF(PFF!G53="","",PFF!G53*(1.21+PFF!G$14)),PFF!G53)</f>
        <v/>
      </c>
      <c r="H53" s="5" t="str">
        <f>+IFERROR(IF(PFF!H53="","",PFF!H53*(1.21+PFF!H$14)),PFF!H53)</f>
        <v/>
      </c>
      <c r="I53" s="5" t="str">
        <f>+IFERROR(IF(PFF!I53="","",PFF!I53*(1.21+PFF!I$14)),PFF!I53)</f>
        <v/>
      </c>
      <c r="J53" s="5" t="str">
        <f>+IFERROR(IF(PFF!J53="","",PFF!J53*(1.21+PFF!J$14)),PFF!J53)</f>
        <v/>
      </c>
      <c r="K53" s="5" t="str">
        <f>+IFERROR(IF(PFF!K53="","",PFF!K53*(1.21+PFF!K$14)),PFF!K53)</f>
        <v/>
      </c>
    </row>
    <row r="54" spans="1:11" x14ac:dyDescent="0.25">
      <c r="A54" s="3" t="s">
        <v>188</v>
      </c>
      <c r="B54" s="3" t="s">
        <v>31</v>
      </c>
      <c r="C54" s="34" t="s">
        <v>239</v>
      </c>
      <c r="D54" s="34"/>
      <c r="E54" s="75">
        <f>+IFERROR(IF(PFF!E54="","",PFF!E54*(1.21+PFF!E$14)),PFF!E54)</f>
        <v>593.31734999999992</v>
      </c>
      <c r="F54" s="75">
        <f>+IFERROR(IF(PFF!F54="","",PFF!F54*(1.21+PFF!F$14)),PFF!F54)</f>
        <v>593.31734999999992</v>
      </c>
      <c r="G54" s="75">
        <f>+IFERROR(IF(PFF!G54="","",PFF!G54*(1.21+PFF!G$14)),PFF!G54)</f>
        <v>593.31734999999992</v>
      </c>
      <c r="H54" s="75">
        <f>+IFERROR(IF(PFF!H54="","",PFF!H54*(1.21+PFF!H$14)),PFF!H54)</f>
        <v>593.31734999999992</v>
      </c>
      <c r="I54" s="75">
        <f>+IFERROR(IF(PFF!I54="","",PFF!I54*(1.21+PFF!I$14)),PFF!I54)</f>
        <v>549.07380000000001</v>
      </c>
      <c r="J54" s="75">
        <f>+IFERROR(IF(PFF!J54="","",PFF!J54*(1.21+PFF!J$14)),PFF!J54)</f>
        <v>549.07380000000001</v>
      </c>
      <c r="K54" s="75">
        <f>+IFERROR(IF(PFF!K54="","",PFF!K54*(1.21+PFF!K$14)),PFF!K54)</f>
        <v>549.07380000000001</v>
      </c>
    </row>
    <row r="55" spans="1:11" x14ac:dyDescent="0.25">
      <c r="A55" s="3" t="s">
        <v>188</v>
      </c>
      <c r="B55" s="3" t="s">
        <v>32</v>
      </c>
      <c r="C55" s="34" t="s">
        <v>240</v>
      </c>
      <c r="D55" s="34"/>
      <c r="E55" s="75">
        <f>+IFERROR(IF(PFF!E55="","",PFF!E55*(1.21+PFF!E$14)),PFF!E55)</f>
        <v>302.15017499999999</v>
      </c>
      <c r="F55" s="75">
        <f>+IFERROR(IF(PFF!F55="","",PFF!F55*(1.21+PFF!F$14)),PFF!F55)</f>
        <v>302.15017499999999</v>
      </c>
      <c r="G55" s="75">
        <f>+IFERROR(IF(PFF!G55="","",PFF!G55*(1.21+PFF!G$14)),PFF!G55)</f>
        <v>302.15017499999999</v>
      </c>
      <c r="H55" s="75">
        <f>+IFERROR(IF(PFF!H55="","",PFF!H55*(1.21+PFF!H$14)),PFF!H55)</f>
        <v>302.15017499999999</v>
      </c>
      <c r="I55" s="75">
        <f>+IFERROR(IF(PFF!I55="","",PFF!I55*(1.21+PFF!I$14)),PFF!I55)</f>
        <v>279.6189</v>
      </c>
      <c r="J55" s="75">
        <f>+IFERROR(IF(PFF!J55="","",PFF!J55*(1.21+PFF!J$14)),PFF!J55)</f>
        <v>279.6189</v>
      </c>
      <c r="K55" s="75">
        <f>+IFERROR(IF(PFF!K55="","",PFF!K55*(1.21+PFF!K$14)),PFF!K55)</f>
        <v>279.6189</v>
      </c>
    </row>
    <row r="56" spans="1:11" x14ac:dyDescent="0.25">
      <c r="A56" s="3" t="s">
        <v>188</v>
      </c>
      <c r="B56" s="3" t="s">
        <v>33</v>
      </c>
      <c r="C56" s="34" t="s">
        <v>241</v>
      </c>
      <c r="D56" s="78" t="s">
        <v>587</v>
      </c>
      <c r="E56" s="75" t="str">
        <f>+IFERROR(IF(PFF!E56="","",PFF!E56*(1.21+PFF!E$14)),PFF!E56)</f>
        <v>P</v>
      </c>
      <c r="F56" s="75" t="str">
        <f>+IFERROR(IF(PFF!F56="","",PFF!F56*(1.21+PFF!F$14)),PFF!F56)</f>
        <v>P</v>
      </c>
      <c r="G56" s="75" t="str">
        <f>+IFERROR(IF(PFF!G56="","",PFF!G56*(1.21+PFF!G$14)),PFF!G56)</f>
        <v>P</v>
      </c>
      <c r="H56" s="75" t="str">
        <f>+IFERROR(IF(PFF!H56="","",PFF!H56*(1.21+PFF!H$14)),PFF!H56)</f>
        <v>P</v>
      </c>
      <c r="I56" s="75" t="str">
        <f>+IFERROR(IF(PFF!I56="","",PFF!I56*(1.21+PFF!I$14)),PFF!I56)</f>
        <v>P</v>
      </c>
      <c r="J56" s="75" t="str">
        <f>+IFERROR(IF(PFF!J56="","",PFF!J56*(1.21+PFF!J$14)),PFF!J56)</f>
        <v>P</v>
      </c>
      <c r="K56" s="75" t="str">
        <f>+IFERROR(IF(PFF!K56="","",PFF!K56*(1.21+PFF!K$14)),PFF!K56)</f>
        <v>P</v>
      </c>
    </row>
    <row r="57" spans="1:11" x14ac:dyDescent="0.25">
      <c r="A57" s="3" t="s">
        <v>188</v>
      </c>
      <c r="B57" s="3" t="s">
        <v>34</v>
      </c>
      <c r="C57" s="34" t="s">
        <v>242</v>
      </c>
      <c r="D57" s="34" t="s">
        <v>524</v>
      </c>
      <c r="E57" s="29" t="str">
        <f>+IFERROR(IF(PFF!E57="","",PFF!E57*(1.21+PFF!E$14)),PFF!E57)</f>
        <v>NA</v>
      </c>
      <c r="F57" s="29" t="str">
        <f>+IFERROR(IF(PFF!F57="","",PFF!F57*(1.21+PFF!F$14)),PFF!F57)</f>
        <v>NA</v>
      </c>
      <c r="G57" s="29" t="str">
        <f>+IFERROR(IF(PFF!G57="","",PFF!G57*(1.21+PFF!G$14)),PFF!G57)</f>
        <v>NA</v>
      </c>
      <c r="H57" s="29" t="str">
        <f>+IFERROR(IF(PFF!H57="","",PFF!H57*(1.21+PFF!H$14)),PFF!H57)</f>
        <v>NA</v>
      </c>
      <c r="I57" s="29" t="str">
        <f>+IFERROR(IF(PFF!I57="","",PFF!I57*(1.21+PFF!I$14)),PFF!I57)</f>
        <v>NA</v>
      </c>
      <c r="J57" s="29" t="str">
        <f>+IFERROR(IF(PFF!J57="","",PFF!J57*(1.21+PFF!J$14)),PFF!J57)</f>
        <v>NA</v>
      </c>
      <c r="K57" s="29" t="str">
        <f>+IFERROR(IF(PFF!K57="","",PFF!K57*(1.21+PFF!K$14)),PFF!K57)</f>
        <v>NA</v>
      </c>
    </row>
    <row r="58" spans="1:11" ht="30" x14ac:dyDescent="0.25">
      <c r="A58" s="3" t="s">
        <v>188</v>
      </c>
      <c r="B58" s="3" t="s">
        <v>35</v>
      </c>
      <c r="C58" s="34" t="s">
        <v>243</v>
      </c>
      <c r="D58" s="34" t="s">
        <v>337</v>
      </c>
      <c r="E58" s="30" t="str">
        <f>+IFERROR(IF(PFF!E58="","",PFF!E58*(1.21+PFF!E$14)),PFF!E58)</f>
        <v>S</v>
      </c>
      <c r="F58" s="30" t="str">
        <f>+IFERROR(IF(PFF!F58="","",PFF!F58*(1.21+PFF!F$14)),PFF!F58)</f>
        <v>S</v>
      </c>
      <c r="G58" s="30" t="str">
        <f>+IFERROR(IF(PFF!G58="","",PFF!G58*(1.21+PFF!G$14)),PFF!G58)</f>
        <v>S</v>
      </c>
      <c r="H58" s="30" t="str">
        <f>+IFERROR(IF(PFF!H58="","",PFF!H58*(1.21+PFF!H$14)),PFF!H58)</f>
        <v>S</v>
      </c>
      <c r="I58" s="30" t="str">
        <f>+IFERROR(IF(PFF!I58="","",PFF!I58*(1.21+PFF!I$14)),PFF!I58)</f>
        <v>S</v>
      </c>
      <c r="J58" s="30" t="str">
        <f>+IFERROR(IF(PFF!J58="","",PFF!J58*(1.21+PFF!J$14)),PFF!J58)</f>
        <v>S</v>
      </c>
      <c r="K58" s="30" t="str">
        <f>+IFERROR(IF(PFF!K58="","",PFF!K58*(1.21+PFF!K$14)),PFF!K58)</f>
        <v>S</v>
      </c>
    </row>
    <row r="59" spans="1:11" x14ac:dyDescent="0.25">
      <c r="A59" s="5" t="s">
        <v>189</v>
      </c>
      <c r="B59" s="5"/>
      <c r="C59" s="36"/>
      <c r="D59" s="36"/>
      <c r="E59" s="5" t="str">
        <f>+IFERROR(IF(PFF!E59="","",PFF!E59*(1.21+PFF!E$14)),PFF!E59)</f>
        <v/>
      </c>
      <c r="F59" s="5" t="str">
        <f>+IFERROR(IF(PFF!F59="","",PFF!F59*(1.21+PFF!F$14)),PFF!F59)</f>
        <v/>
      </c>
      <c r="G59" s="5" t="str">
        <f>+IFERROR(IF(PFF!G59="","",PFF!G59*(1.21+PFF!G$14)),PFF!G59)</f>
        <v/>
      </c>
      <c r="H59" s="5" t="str">
        <f>+IFERROR(IF(PFF!H59="","",PFF!H59*(1.21+PFF!H$14)),PFF!H59)</f>
        <v/>
      </c>
      <c r="I59" s="5" t="str">
        <f>+IFERROR(IF(PFF!I59="","",PFF!I59*(1.21+PFF!I$14)),PFF!I59)</f>
        <v/>
      </c>
      <c r="J59" s="5" t="str">
        <f>+IFERROR(IF(PFF!J59="","",PFF!J59*(1.21+PFF!J$14)),PFF!J59)</f>
        <v/>
      </c>
      <c r="K59" s="5" t="str">
        <f>+IFERROR(IF(PFF!K59="","",PFF!K59*(1.21+PFF!K$14)),PFF!K59)</f>
        <v/>
      </c>
    </row>
    <row r="60" spans="1:11" ht="90" x14ac:dyDescent="0.25">
      <c r="A60" s="3" t="s">
        <v>189</v>
      </c>
      <c r="B60" s="3" t="s">
        <v>36</v>
      </c>
      <c r="C60" s="34" t="s">
        <v>37</v>
      </c>
      <c r="D60" s="78" t="s">
        <v>529</v>
      </c>
      <c r="E60" s="75">
        <f>+IFERROR(IF(PFF!E60="","",PFF!E60*(1.21+PFF!E$14)),PFF!E60)</f>
        <v>490.03792499999997</v>
      </c>
      <c r="F60" s="75">
        <f>+IFERROR(IF(PFF!F60="","",PFF!F60*(1.21+PFF!F$14)),PFF!F60)</f>
        <v>490.03792499999997</v>
      </c>
      <c r="G60" s="75">
        <f>+IFERROR(IF(PFF!G60="","",PFF!G60*(1.21+PFF!G$14)),PFF!G60)</f>
        <v>490.03792499999997</v>
      </c>
      <c r="H60" s="75">
        <f>+IFERROR(IF(PFF!H60="","",PFF!H60*(1.21+PFF!H$14)),PFF!H60)</f>
        <v>490.03792499999997</v>
      </c>
      <c r="I60" s="75">
        <f>+IFERROR(IF(PFF!I60="","",PFF!I60*(1.21+PFF!I$14)),PFF!I60)</f>
        <v>453.49590000000001</v>
      </c>
      <c r="J60" s="75">
        <f>+IFERROR(IF(PFF!J60="","",PFF!J60*(1.21+PFF!J$14)),PFF!J60)</f>
        <v>453.49590000000001</v>
      </c>
      <c r="K60" s="29" t="str">
        <f>+IFERROR(IF(PFF!K60="","",PFF!K60*(1.21+PFF!K$14)),PFF!K60)</f>
        <v>NA</v>
      </c>
    </row>
    <row r="61" spans="1:11" ht="33.75" customHeight="1" x14ac:dyDescent="0.25">
      <c r="A61" s="3" t="s">
        <v>189</v>
      </c>
      <c r="B61" s="3" t="s">
        <v>38</v>
      </c>
      <c r="C61" s="34" t="s">
        <v>244</v>
      </c>
      <c r="D61" s="34" t="s">
        <v>525</v>
      </c>
      <c r="E61" s="75">
        <f>+IFERROR(IF(PFF!E61="","",PFF!E61*(1.21+PFF!E$14)),PFF!E61)</f>
        <v>1508.5673499999998</v>
      </c>
      <c r="F61" s="75">
        <f>+IFERROR(IF(PFF!F61="","",PFF!F61*(1.21+PFF!F$14)),PFF!F61)</f>
        <v>1508.5673499999998</v>
      </c>
      <c r="G61" s="75">
        <f>+IFERROR(IF(PFF!G61="","",PFF!G61*(1.21+PFF!G$14)),PFF!G61)</f>
        <v>1508.5673499999998</v>
      </c>
      <c r="H61" s="75">
        <f>+IFERROR(IF(PFF!H61="","",PFF!H61*(1.21+PFF!H$14)),PFF!H61)</f>
        <v>1508.5673499999998</v>
      </c>
      <c r="I61" s="75">
        <f>+IFERROR(IF(PFF!I61="","",PFF!I61*(1.21+PFF!I$14)),PFF!I61)</f>
        <v>1396.0737999999999</v>
      </c>
      <c r="J61" s="75">
        <f>+IFERROR(IF(PFF!J61="","",PFF!J61*(1.21+PFF!J$14)),PFF!J61)</f>
        <v>1396.0737999999999</v>
      </c>
      <c r="K61" s="29" t="str">
        <f>+IFERROR(IF(PFF!K61="","",PFF!K61*(1.21+PFF!K$14)),PFF!K61)</f>
        <v>NA</v>
      </c>
    </row>
    <row r="62" spans="1:11" ht="29.45" customHeight="1" x14ac:dyDescent="0.25">
      <c r="A62" s="3" t="s">
        <v>189</v>
      </c>
      <c r="B62" s="3" t="s">
        <v>39</v>
      </c>
      <c r="C62" s="34" t="s">
        <v>245</v>
      </c>
      <c r="D62" s="34" t="s">
        <v>525</v>
      </c>
      <c r="E62" s="29" t="str">
        <f>+IFERROR(IF(PFF!E62="","",PFF!E62*(1.21+PFF!E$14)),PFF!E62)</f>
        <v>NA</v>
      </c>
      <c r="F62" s="29" t="str">
        <f>+IFERROR(IF(PFF!F62="","",PFF!F62*(1.21+PFF!F$14)),PFF!F62)</f>
        <v>NA</v>
      </c>
      <c r="G62" s="29" t="str">
        <f>+IFERROR(IF(PFF!G62="","",PFF!G62*(1.21+PFF!G$14)),PFF!G62)</f>
        <v>NA</v>
      </c>
      <c r="H62" s="29" t="str">
        <f>+IFERROR(IF(PFF!H62="","",PFF!H62*(1.21+PFF!H$14)),PFF!H62)</f>
        <v>NA</v>
      </c>
      <c r="I62" s="29" t="str">
        <f>+IFERROR(IF(PFF!I62="","",PFF!I62*(1.21+PFF!I$14)),PFF!I62)</f>
        <v>NA</v>
      </c>
      <c r="J62" s="29" t="str">
        <f>+IFERROR(IF(PFF!J62="","",PFF!J62*(1.21+PFF!J$14)),PFF!J62)</f>
        <v>NA</v>
      </c>
      <c r="K62" s="29" t="str">
        <f>+IFERROR(IF(PFF!K62="","",PFF!K62*(1.21+PFF!K$14)),PFF!K62)</f>
        <v>NA</v>
      </c>
    </row>
    <row r="63" spans="1:11" x14ac:dyDescent="0.25">
      <c r="A63" s="5" t="s">
        <v>190</v>
      </c>
      <c r="B63" s="5"/>
      <c r="C63" s="36"/>
      <c r="D63" s="36"/>
      <c r="E63" s="5" t="str">
        <f>+IFERROR(IF(PFF!E63="","",PFF!E63*(1.21+PFF!E$14)),PFF!E63)</f>
        <v/>
      </c>
      <c r="F63" s="5" t="str">
        <f>+IFERROR(IF(PFF!F63="","",PFF!F63*(1.21+PFF!F$14)),PFF!F63)</f>
        <v/>
      </c>
      <c r="G63" s="5" t="str">
        <f>+IFERROR(IF(PFF!G63="","",PFF!G63*(1.21+PFF!G$14)),PFF!G63)</f>
        <v/>
      </c>
      <c r="H63" s="5" t="str">
        <f>+IFERROR(IF(PFF!H63="","",PFF!H63*(1.21+PFF!H$14)),PFF!H63)</f>
        <v/>
      </c>
      <c r="I63" s="5" t="str">
        <f>+IFERROR(IF(PFF!I63="","",PFF!I63*(1.21+PFF!I$14)),PFF!I63)</f>
        <v/>
      </c>
      <c r="J63" s="5" t="str">
        <f>+IFERROR(IF(PFF!J63="","",PFF!J63*(1.21+PFF!J$14)),PFF!J63)</f>
        <v/>
      </c>
      <c r="K63" s="5" t="str">
        <f>+IFERROR(IF(PFF!K63="","",PFF!K63*(1.21+PFF!K$14)),PFF!K63)</f>
        <v/>
      </c>
    </row>
    <row r="64" spans="1:11" x14ac:dyDescent="0.25">
      <c r="A64" s="3" t="s">
        <v>190</v>
      </c>
      <c r="B64" s="3" t="s">
        <v>40</v>
      </c>
      <c r="C64" s="34" t="s">
        <v>246</v>
      </c>
      <c r="D64" s="34"/>
      <c r="E64" s="29" t="str">
        <f>+IFERROR(IF(PFF!E64="","",PFF!E64*(1.21+PFF!E$14)),PFF!E64)</f>
        <v>NA</v>
      </c>
      <c r="F64" s="29" t="str">
        <f>+IFERROR(IF(PFF!F64="","",PFF!F64*(1.21+PFF!F$14)),PFF!F64)</f>
        <v>NA</v>
      </c>
      <c r="G64" s="29" t="str">
        <f>+IFERROR(IF(PFF!G64="","",PFF!G64*(1.21+PFF!G$14)),PFF!G64)</f>
        <v>NA</v>
      </c>
      <c r="H64" s="29" t="str">
        <f>+IFERROR(IF(PFF!H64="","",PFF!H64*(1.21+PFF!H$14)),PFF!H64)</f>
        <v>NA</v>
      </c>
      <c r="I64" s="29" t="str">
        <f>+IFERROR(IF(PFF!I64="","",PFF!I64*(1.21+PFF!I$14)),PFF!I64)</f>
        <v>NA</v>
      </c>
      <c r="J64" s="29" t="str">
        <f>+IFERROR(IF(PFF!J64="","",PFF!J64*(1.21+PFF!J$14)),PFF!J64)</f>
        <v>NA</v>
      </c>
      <c r="K64" s="29" t="str">
        <f>+IFERROR(IF(PFF!K64="","",PFF!K64*(1.21+PFF!K$14)),PFF!K64)</f>
        <v>NA</v>
      </c>
    </row>
    <row r="65" spans="1:11" x14ac:dyDescent="0.25">
      <c r="A65" s="3" t="s">
        <v>190</v>
      </c>
      <c r="B65" s="3" t="s">
        <v>41</v>
      </c>
      <c r="C65" s="34" t="s">
        <v>247</v>
      </c>
      <c r="D65" s="34" t="s">
        <v>338</v>
      </c>
      <c r="E65" s="30" t="str">
        <f>+IFERROR(IF(PFF!E65="","",PFF!E65*(1.21+PFF!E$14)),PFF!E65)</f>
        <v>S</v>
      </c>
      <c r="F65" s="30" t="str">
        <f>+IFERROR(IF(PFF!F65="","",PFF!F65*(1.21+PFF!F$14)),PFF!F65)</f>
        <v>S</v>
      </c>
      <c r="G65" s="30" t="str">
        <f>+IFERROR(IF(PFF!G65="","",PFF!G65*(1.21+PFF!G$14)),PFF!G65)</f>
        <v>S</v>
      </c>
      <c r="H65" s="29" t="str">
        <f>+IFERROR(IF(PFF!H65="","",PFF!H65*(1.21+PFF!H$14)),PFF!H65)</f>
        <v>NA</v>
      </c>
      <c r="I65" s="30" t="str">
        <f>+IFERROR(IF(PFF!I65="","",PFF!I65*(1.21+PFF!I$14)),PFF!I65)</f>
        <v>S</v>
      </c>
      <c r="J65" s="30" t="str">
        <f>+IFERROR(IF(PFF!J65="","",PFF!J65*(1.21+PFF!J$14)),PFF!J65)</f>
        <v>S</v>
      </c>
      <c r="K65" s="29" t="str">
        <f>+IFERROR(IF(PFF!K65="","",PFF!K65*(1.21+PFF!K$14)),PFF!K65)</f>
        <v>NA</v>
      </c>
    </row>
    <row r="66" spans="1:11" x14ac:dyDescent="0.25">
      <c r="A66" s="3" t="s">
        <v>190</v>
      </c>
      <c r="B66" s="3" t="s">
        <v>367</v>
      </c>
      <c r="C66" s="34" t="s">
        <v>494</v>
      </c>
      <c r="D66" s="34"/>
      <c r="E66" s="75">
        <f>+IFERROR(IF(PFF!E66="","",PFF!E66*(1.21+PFF!E$14)),PFF!E66)</f>
        <v>1153.6726249999999</v>
      </c>
      <c r="F66" s="75">
        <f>+IFERROR(IF(PFF!F66="","",PFF!F66*(1.21+PFF!F$14)),PFF!F66)</f>
        <v>1153.6726249999999</v>
      </c>
      <c r="G66" s="75">
        <f>+IFERROR(IF(PFF!G66="","",PFF!G66*(1.21+PFF!G$14)),PFF!G66)</f>
        <v>1153.6726249999999</v>
      </c>
      <c r="H66" s="30" t="str">
        <f>+IFERROR(IF(PFF!H66="","",PFF!H66*(1.21+PFF!H$14)),PFF!H66)</f>
        <v>S</v>
      </c>
      <c r="I66" s="75">
        <f>+IFERROR(IF(PFF!I66="","",PFF!I66*(1.21+PFF!I$14)),PFF!I66)</f>
        <v>1067.6434999999999</v>
      </c>
      <c r="J66" s="75">
        <f>+IFERROR(IF(PFF!J66="","",PFF!J66*(1.21+PFF!J$14)),PFF!J66)</f>
        <v>1067.6434999999999</v>
      </c>
      <c r="K66" s="30" t="str">
        <f>+IFERROR(IF(PFF!K66="","",PFF!K66*(1.21+PFF!K$14)),PFF!K66)</f>
        <v>S</v>
      </c>
    </row>
    <row r="67" spans="1:11" x14ac:dyDescent="0.25">
      <c r="A67" s="3" t="s">
        <v>190</v>
      </c>
      <c r="B67" s="3" t="s">
        <v>42</v>
      </c>
      <c r="C67" s="34" t="s">
        <v>248</v>
      </c>
      <c r="D67" s="34"/>
      <c r="E67" s="29" t="str">
        <f>+IFERROR(IF(PFF!E67="","",PFF!E67*(1.21+PFF!E$14)),PFF!E67)</f>
        <v>NA</v>
      </c>
      <c r="F67" s="28">
        <f>+IFERROR(IF(PFF!F67="","",PFF!F67*(1.21+PFF!F$14)),PFF!F67)</f>
        <v>245.01242499999995</v>
      </c>
      <c r="G67" s="28">
        <f>+IFERROR(IF(PFF!G67="","",PFF!G67*(1.21+PFF!G$14)),PFF!G67)</f>
        <v>245.01242499999995</v>
      </c>
      <c r="H67" s="28">
        <f>+IFERROR(IF(PFF!H67="","",PFF!H67*(1.21+PFF!H$14)),PFF!H67)</f>
        <v>245.01242499999995</v>
      </c>
      <c r="I67" s="29" t="str">
        <f>+IFERROR(IF(PFF!I67="","",PFF!I67*(1.21+PFF!I$14)),PFF!I67)</f>
        <v>NA</v>
      </c>
      <c r="J67" s="28">
        <f>+IFERROR(IF(PFF!J67="","",PFF!J67*(1.21+PFF!J$14)),PFF!J67)</f>
        <v>226.74189999999999</v>
      </c>
      <c r="K67" s="28">
        <f>+IFERROR(IF(PFF!K67="","",PFF!K67*(1.21+PFF!K$14)),PFF!K67)</f>
        <v>226.74189999999999</v>
      </c>
    </row>
    <row r="68" spans="1:11" ht="28.5" customHeight="1" x14ac:dyDescent="0.25">
      <c r="A68" s="3" t="s">
        <v>190</v>
      </c>
      <c r="B68" s="3" t="s">
        <v>43</v>
      </c>
      <c r="C68" s="34" t="s">
        <v>249</v>
      </c>
      <c r="D68" s="34" t="s">
        <v>588</v>
      </c>
      <c r="E68" s="75" t="str">
        <f>+IFERROR(IF(PFF!E68="","",PFF!E68*(1.21+PFF!E$14)),PFF!E68)</f>
        <v>P</v>
      </c>
      <c r="F68" s="75" t="str">
        <f>+IFERROR(IF(PFF!F68="","",PFF!F68*(1.21+PFF!F$14)),PFF!F68)</f>
        <v>P</v>
      </c>
      <c r="G68" s="75" t="str">
        <f>+IFERROR(IF(PFF!G68="","",PFF!G68*(1.21+PFF!G$14)),PFF!G68)</f>
        <v>P</v>
      </c>
      <c r="H68" s="57" t="str">
        <f>+IFERROR(IF(PFF!H68="","",PFF!H68*(1.21+PFF!H$14)),PFF!H68)</f>
        <v>NA</v>
      </c>
      <c r="I68" s="75" t="str">
        <f>+IFERROR(IF(PFF!I68="","",PFF!I68*(1.21+PFF!I$14)),PFF!I68)</f>
        <v>P</v>
      </c>
      <c r="J68" s="75" t="str">
        <f>+IFERROR(IF(PFF!J68="","",PFF!J68*(1.21+PFF!J$14)),PFF!J68)</f>
        <v>P</v>
      </c>
      <c r="K68" s="57" t="str">
        <f>+IFERROR(IF(PFF!K68="","",PFF!K68*(1.21+PFF!K$14)),PFF!K68)</f>
        <v>NA</v>
      </c>
    </row>
    <row r="69" spans="1:11" ht="45" x14ac:dyDescent="0.25">
      <c r="A69" s="3" t="s">
        <v>190</v>
      </c>
      <c r="B69" s="3" t="s">
        <v>44</v>
      </c>
      <c r="C69" s="34" t="s">
        <v>250</v>
      </c>
      <c r="D69" s="34" t="s">
        <v>532</v>
      </c>
      <c r="E69" s="30" t="str">
        <f>+IFERROR(IF(PFF!E69="","",PFF!E69*(1.21+PFF!E$14)),PFF!E69)</f>
        <v>S</v>
      </c>
      <c r="F69" s="30" t="str">
        <f>+IFERROR(IF(PFF!F69="","",PFF!F69*(1.21+PFF!F$14)),PFF!F69)</f>
        <v>S</v>
      </c>
      <c r="G69" s="30" t="str">
        <f>+IFERROR(IF(PFF!G69="","",PFF!G69*(1.21+PFF!G$14)),PFF!G69)</f>
        <v>S</v>
      </c>
      <c r="H69" s="29" t="str">
        <f>+IFERROR(IF(PFF!H69="","",PFF!H69*(1.21+PFF!H$14)),PFF!H69)</f>
        <v>NA</v>
      </c>
      <c r="I69" s="30" t="str">
        <f>+IFERROR(IF(PFF!I69="","",PFF!I69*(1.21+PFF!I$14)),PFF!I69)</f>
        <v>S</v>
      </c>
      <c r="J69" s="30" t="str">
        <f>+IFERROR(IF(PFF!J69="","",PFF!J69*(1.21+PFF!J$14)),PFF!J69)</f>
        <v>S</v>
      </c>
      <c r="K69" s="29" t="str">
        <f>+IFERROR(IF(PFF!K69="","",PFF!K69*(1.21+PFF!K$14)),PFF!K69)</f>
        <v>NA</v>
      </c>
    </row>
    <row r="70" spans="1:11" x14ac:dyDescent="0.25">
      <c r="A70" s="3" t="s">
        <v>190</v>
      </c>
      <c r="B70" s="3" t="s">
        <v>45</v>
      </c>
      <c r="C70" s="34" t="s">
        <v>251</v>
      </c>
      <c r="D70" s="34"/>
      <c r="E70" s="30" t="str">
        <f>+IFERROR(IF(PFF!E70="","",PFF!E70*(1.21+PFF!E$14)),PFF!E70)</f>
        <v>S</v>
      </c>
      <c r="F70" s="30" t="str">
        <f>+IFERROR(IF(PFF!F70="","",PFF!F70*(1.21+PFF!F$14)),PFF!F70)</f>
        <v>S</v>
      </c>
      <c r="G70" s="30" t="str">
        <f>+IFERROR(IF(PFF!G70="","",PFF!G70*(1.21+PFF!G$14)),PFF!G70)</f>
        <v>S</v>
      </c>
      <c r="H70" s="30" t="str">
        <f>+IFERROR(IF(PFF!H70="","",PFF!H70*(1.21+PFF!H$14)),PFF!H70)</f>
        <v>S</v>
      </c>
      <c r="I70" s="30" t="str">
        <f>+IFERROR(IF(PFF!I70="","",PFF!I70*(1.21+PFF!I$14)),PFF!I70)</f>
        <v>S</v>
      </c>
      <c r="J70" s="30" t="str">
        <f>+IFERROR(IF(PFF!J70="","",PFF!J70*(1.21+PFF!J$14)),PFF!J70)</f>
        <v>S</v>
      </c>
      <c r="K70" s="30" t="str">
        <f>+IFERROR(IF(PFF!K70="","",PFF!K70*(1.21+PFF!K$14)),PFF!K70)</f>
        <v>S</v>
      </c>
    </row>
    <row r="71" spans="1:11" x14ac:dyDescent="0.25">
      <c r="A71" s="5" t="s">
        <v>191</v>
      </c>
      <c r="B71" s="5"/>
      <c r="C71" s="36"/>
      <c r="D71" s="36"/>
      <c r="E71" s="5" t="str">
        <f>+IFERROR(IF(PFF!E71="","",PFF!E71*(1.21+PFF!E$14)),PFF!E71)</f>
        <v/>
      </c>
      <c r="F71" s="5" t="str">
        <f>+IFERROR(IF(PFF!F71="","",PFF!F71*(1.21+PFF!F$14)),PFF!F71)</f>
        <v/>
      </c>
      <c r="G71" s="5" t="str">
        <f>+IFERROR(IF(PFF!G71="","",PFF!G71*(1.21+PFF!G$14)),PFF!G71)</f>
        <v/>
      </c>
      <c r="H71" s="5" t="str">
        <f>+IFERROR(IF(PFF!H71="","",PFF!H71*(1.21+PFF!H$14)),PFF!H71)</f>
        <v/>
      </c>
      <c r="I71" s="5" t="str">
        <f>+IFERROR(IF(PFF!I71="","",PFF!I71*(1.21+PFF!I$14)),PFF!I71)</f>
        <v/>
      </c>
      <c r="J71" s="5" t="str">
        <f>+IFERROR(IF(PFF!J71="","",PFF!J71*(1.21+PFF!J$14)),PFF!J71)</f>
        <v/>
      </c>
      <c r="K71" s="5" t="str">
        <f>+IFERROR(IF(PFF!K71="","",PFF!K71*(1.21+PFF!K$14)),PFF!K71)</f>
        <v/>
      </c>
    </row>
    <row r="72" spans="1:11" x14ac:dyDescent="0.25">
      <c r="A72" s="3" t="s">
        <v>191</v>
      </c>
      <c r="B72" s="3" t="s">
        <v>46</v>
      </c>
      <c r="C72" s="34" t="s">
        <v>252</v>
      </c>
      <c r="D72" s="34"/>
      <c r="E72" s="29" t="str">
        <f>+IFERROR(IF(PFF!E72="","",PFF!E72*(1.21+PFF!E$14)),PFF!E72)</f>
        <v>NA</v>
      </c>
      <c r="F72" s="29" t="str">
        <f>+IFERROR(IF(PFF!F72="","",PFF!F72*(1.21+PFF!F$14)),PFF!F72)</f>
        <v>NA</v>
      </c>
      <c r="G72" s="29" t="str">
        <f>+IFERROR(IF(PFF!G72="","",PFF!G72*(1.21+PFF!G$14)),PFF!G72)</f>
        <v>NA</v>
      </c>
      <c r="H72" s="29" t="str">
        <f>+IFERROR(IF(PFF!H72="","",PFF!H72*(1.21+PFF!H$14)),PFF!H72)</f>
        <v>NA</v>
      </c>
      <c r="I72" s="29" t="str">
        <f>+IFERROR(IF(PFF!I72="","",PFF!I72*(1.21+PFF!I$14)),PFF!I72)</f>
        <v>NA</v>
      </c>
      <c r="J72" s="29" t="str">
        <f>+IFERROR(IF(PFF!J72="","",PFF!J72*(1.21+PFF!J$14)),PFF!J72)</f>
        <v>NA</v>
      </c>
      <c r="K72" s="29" t="str">
        <f>+IFERROR(IF(PFF!K72="","",PFF!K72*(1.21+PFF!K$14)),PFF!K72)</f>
        <v>NA</v>
      </c>
    </row>
    <row r="73" spans="1:11" x14ac:dyDescent="0.25">
      <c r="A73" s="3" t="s">
        <v>191</v>
      </c>
      <c r="B73" s="3" t="s">
        <v>47</v>
      </c>
      <c r="C73" s="34" t="s">
        <v>253</v>
      </c>
      <c r="D73" s="34"/>
      <c r="E73" s="30" t="str">
        <f>+IFERROR(IF(PFF!E73="","",PFF!E73*(1.21+PFF!E$14)),PFF!E73)</f>
        <v>S</v>
      </c>
      <c r="F73" s="30" t="str">
        <f>+IFERROR(IF(PFF!F73="","",PFF!F73*(1.21+PFF!F$14)),PFF!F73)</f>
        <v>S</v>
      </c>
      <c r="G73" s="30" t="str">
        <f>+IFERROR(IF(PFF!G73="","",PFF!G73*(1.21+PFF!G$14)),PFF!G73)</f>
        <v>S</v>
      </c>
      <c r="H73" s="30" t="str">
        <f>+IFERROR(IF(PFF!H73="","",PFF!H73*(1.21+PFF!H$14)),PFF!H73)</f>
        <v>S</v>
      </c>
      <c r="I73" s="30" t="str">
        <f>+IFERROR(IF(PFF!I73="","",PFF!I73*(1.21+PFF!I$14)),PFF!I73)</f>
        <v>S</v>
      </c>
      <c r="J73" s="30" t="str">
        <f>+IFERROR(IF(PFF!J73="","",PFF!J73*(1.21+PFF!J$14)),PFF!J73)</f>
        <v>S</v>
      </c>
      <c r="K73" s="30" t="str">
        <f>+IFERROR(IF(PFF!K73="","",PFF!K73*(1.21+PFF!K$14)),PFF!K73)</f>
        <v>S</v>
      </c>
    </row>
    <row r="74" spans="1:11" x14ac:dyDescent="0.25">
      <c r="A74" s="3" t="s">
        <v>191</v>
      </c>
      <c r="B74" s="3" t="s">
        <v>48</v>
      </c>
      <c r="C74" s="34" t="s">
        <v>254</v>
      </c>
      <c r="D74" s="34"/>
      <c r="E74" s="75">
        <f>+IFERROR(IF(PFF!E74="","",PFF!E74*(1.21+PFF!E$14)),PFF!E74)</f>
        <v>174.695075</v>
      </c>
      <c r="F74" s="75">
        <f>+IFERROR(IF(PFF!F74="","",PFF!F74*(1.21+PFF!F$14)),PFF!F74)</f>
        <v>174.695075</v>
      </c>
      <c r="G74" s="75">
        <f>+IFERROR(IF(PFF!G74="","",PFF!G74*(1.21+PFF!G$14)),PFF!G74)</f>
        <v>174.695075</v>
      </c>
      <c r="H74" s="75">
        <f>+IFERROR(IF(PFF!H74="","",PFF!H74*(1.21+PFF!H$14)),PFF!H74)</f>
        <v>174.695075</v>
      </c>
      <c r="I74" s="75">
        <f>+IFERROR(IF(PFF!I74="","",PFF!I74*(1.21+PFF!I$14)),PFF!I74)</f>
        <v>161.66810000000001</v>
      </c>
      <c r="J74" s="75">
        <f>+IFERROR(IF(PFF!J74="","",PFF!J74*(1.21+PFF!J$14)),PFF!J74)</f>
        <v>161.66810000000001</v>
      </c>
      <c r="K74" s="75">
        <f>+IFERROR(IF(PFF!K74="","",PFF!K74*(1.21+PFF!K$14)),PFF!K74)</f>
        <v>161.66810000000001</v>
      </c>
    </row>
    <row r="75" spans="1:11" x14ac:dyDescent="0.25">
      <c r="A75" s="5" t="s">
        <v>192</v>
      </c>
      <c r="B75" s="5"/>
      <c r="C75" s="36"/>
      <c r="D75" s="36"/>
      <c r="E75" s="5" t="str">
        <f>+IFERROR(IF(PFF!E75="","",PFF!E75*(1.21+PFF!E$14)),PFF!E75)</f>
        <v/>
      </c>
      <c r="F75" s="5" t="str">
        <f>+IFERROR(IF(PFF!F75="","",PFF!F75*(1.21+PFF!F$14)),PFF!F75)</f>
        <v/>
      </c>
      <c r="G75" s="5" t="str">
        <f>+IFERROR(IF(PFF!G75="","",PFF!G75*(1.21+PFF!G$14)),PFF!G75)</f>
        <v/>
      </c>
      <c r="H75" s="5" t="str">
        <f>+IFERROR(IF(PFF!H75="","",PFF!H75*(1.21+PFF!H$14)),PFF!H75)</f>
        <v/>
      </c>
      <c r="I75" s="5" t="str">
        <f>+IFERROR(IF(PFF!I75="","",PFF!I75*(1.21+PFF!I$14)),PFF!I75)</f>
        <v/>
      </c>
      <c r="J75" s="5" t="str">
        <f>+IFERROR(IF(PFF!J75="","",PFF!J75*(1.21+PFF!J$14)),PFF!J75)</f>
        <v/>
      </c>
      <c r="K75" s="5" t="str">
        <f>+IFERROR(IF(PFF!K75="","",PFF!K75*(1.21+PFF!K$14)),PFF!K75)</f>
        <v/>
      </c>
    </row>
    <row r="76" spans="1:11" x14ac:dyDescent="0.25">
      <c r="A76" s="3" t="s">
        <v>192</v>
      </c>
      <c r="B76" s="3" t="s">
        <v>49</v>
      </c>
      <c r="C76" s="34" t="s">
        <v>596</v>
      </c>
      <c r="D76" s="34"/>
      <c r="E76" s="58" t="str">
        <f>+IFERROR(IF(PFF!E76="","",PFF!E76*(1.21+PFF!E$14)),PFF!E76)</f>
        <v>S</v>
      </c>
      <c r="F76" s="57" t="str">
        <f>+IFERROR(IF(PFF!F76="","",PFF!F76*(1.21+PFF!F$14)),PFF!F76)</f>
        <v>NA</v>
      </c>
      <c r="G76" s="57" t="str">
        <f>+IFERROR(IF(PFF!G76="","",PFF!G76*(1.21+PFF!G$14)),PFF!G76)</f>
        <v>NA</v>
      </c>
      <c r="H76" s="57" t="str">
        <f>+IFERROR(IF(PFF!H76="","",PFF!H76*(1.21+PFF!H$14)),PFF!H76)</f>
        <v>NA</v>
      </c>
      <c r="I76" s="58" t="str">
        <f>+IFERROR(IF(PFF!I76="","",PFF!I76*(1.21+PFF!I$14)),PFF!I76)</f>
        <v>S</v>
      </c>
      <c r="J76" s="57" t="str">
        <f>+IFERROR(IF(PFF!J76="","",PFF!J76*(1.21+PFF!J$14)),PFF!J76)</f>
        <v>NA</v>
      </c>
      <c r="K76" s="57" t="str">
        <f>+IFERROR(IF(PFF!K76="","",PFF!K76*(1.21+PFF!K$14)),PFF!K76)</f>
        <v>NA</v>
      </c>
    </row>
    <row r="77" spans="1:11" x14ac:dyDescent="0.25">
      <c r="A77" s="3" t="s">
        <v>192</v>
      </c>
      <c r="B77" s="3" t="s">
        <v>50</v>
      </c>
      <c r="C77" s="34" t="s">
        <v>595</v>
      </c>
      <c r="D77" s="34"/>
      <c r="E77" s="75">
        <f>+IFERROR(IF(PFF!E77="","",PFF!E77*(1.21+PFF!E$14)),PFF!E77)</f>
        <v>604.30034999999998</v>
      </c>
      <c r="F77" s="75">
        <f>+IFERROR(IF(PFF!F77="","",PFF!F77*(1.21+PFF!F$14)),PFF!F77)</f>
        <v>439.48997499999996</v>
      </c>
      <c r="G77" s="75">
        <f>+IFERROR(IF(PFF!G77="","",PFF!G77*(1.21+PFF!G$14)),PFF!G77)</f>
        <v>439.48997499999996</v>
      </c>
      <c r="H77" s="57" t="str">
        <f>+IFERROR(IF(PFF!H77="","",PFF!H77*(1.21+PFF!H$14)),PFF!H77)</f>
        <v>NA</v>
      </c>
      <c r="I77" s="75">
        <f>+IFERROR(IF(PFF!I77="","",PFF!I77*(1.21+PFF!I$14)),PFF!I77)</f>
        <v>559.23779999999999</v>
      </c>
      <c r="J77" s="75">
        <f>+IFERROR(IF(PFF!J77="","",PFF!J77*(1.21+PFF!J$14)),PFF!J77)</f>
        <v>406.71729999999997</v>
      </c>
      <c r="K77" s="57" t="str">
        <f>+IFERROR(IF(PFF!K77="","",PFF!K77*(1.21+PFF!K$14)),PFF!K77)</f>
        <v>NA</v>
      </c>
    </row>
    <row r="78" spans="1:11" x14ac:dyDescent="0.25">
      <c r="A78" s="3" t="s">
        <v>192</v>
      </c>
      <c r="B78" s="3" t="s">
        <v>51</v>
      </c>
      <c r="C78" s="34" t="s">
        <v>352</v>
      </c>
      <c r="D78" s="34"/>
      <c r="E78" s="75">
        <f>+IFERROR(IF(PFF!E78="","",PFF!E78*(1.21+PFF!E$14)),PFF!E78)</f>
        <v>1208.6137749999998</v>
      </c>
      <c r="F78" s="75">
        <f>+IFERROR(IF(PFF!F78="","",PFF!F78*(1.21+PFF!F$14)),PFF!F78)</f>
        <v>604.30034999999998</v>
      </c>
      <c r="G78" s="75">
        <f>+IFERROR(IF(PFF!G78="","",PFF!G78*(1.21+PFF!G$14)),PFF!G78)</f>
        <v>604.30034999999998</v>
      </c>
      <c r="H78" s="75">
        <f>+IFERROR(IF(PFF!H78="","",PFF!H78*(1.21+PFF!H$14)),PFF!H78)</f>
        <v>439.48997499999996</v>
      </c>
      <c r="I78" s="75">
        <f>+IFERROR(IF(PFF!I78="","",PFF!I78*(1.21+PFF!I$14)),PFF!I78)</f>
        <v>1118.4876999999999</v>
      </c>
      <c r="J78" s="75">
        <f>+IFERROR(IF(PFF!J78="","",PFF!J78*(1.21+PFF!J$14)),PFF!J78)</f>
        <v>559.23779999999999</v>
      </c>
      <c r="K78" s="75">
        <f>+IFERROR(IF(PFF!K78="","",PFF!K78*(1.21+PFF!K$14)),PFF!K78)</f>
        <v>406.71729999999997</v>
      </c>
    </row>
    <row r="79" spans="1:11" x14ac:dyDescent="0.25">
      <c r="A79" s="3" t="s">
        <v>192</v>
      </c>
      <c r="B79" s="3" t="s">
        <v>368</v>
      </c>
      <c r="C79" s="37" t="s">
        <v>495</v>
      </c>
      <c r="D79" s="37" t="s">
        <v>560</v>
      </c>
      <c r="E79" s="75">
        <f>+IFERROR(IF(PFF!E79="","",PFF!E79*(1.21+PFF!E$14)),PFF!E79)</f>
        <v>1812.9141249999998</v>
      </c>
      <c r="F79" s="58" t="str">
        <f>+IFERROR(IF(PFF!F79="","",PFF!F79*(1.21+PFF!F$14)),PFF!F79)</f>
        <v>S</v>
      </c>
      <c r="G79" s="58" t="str">
        <f>+IFERROR(IF(PFF!G79="","",PFF!G79*(1.21+PFF!G$14)),PFF!G79)</f>
        <v>S</v>
      </c>
      <c r="H79" s="75">
        <f>+IFERROR(IF(PFF!H79="","",PFF!H79*(1.21+PFF!H$14)),PFF!H79)</f>
        <v>439.48997499999996</v>
      </c>
      <c r="I79" s="75">
        <f>+IFERROR(IF(PFF!I79="","",PFF!I79*(1.21+PFF!I$14)),PFF!I79)</f>
        <v>1677.7254999999998</v>
      </c>
      <c r="J79" s="58" t="str">
        <f>+IFERROR(IF(PFF!J79="","",PFF!J79*(1.21+PFF!J$14)),PFF!J79)</f>
        <v>S</v>
      </c>
      <c r="K79" s="75">
        <f>+IFERROR(IF(PFF!K79="","",PFF!K79*(1.21+PFF!K$14)),PFF!K79)</f>
        <v>406.71729999999997</v>
      </c>
    </row>
    <row r="80" spans="1:11" x14ac:dyDescent="0.25">
      <c r="A80" s="3" t="s">
        <v>192</v>
      </c>
      <c r="B80" s="3" t="s">
        <v>369</v>
      </c>
      <c r="C80" s="37" t="s">
        <v>600</v>
      </c>
      <c r="D80" s="37" t="s">
        <v>560</v>
      </c>
      <c r="E80" s="75">
        <f>+IFERROR(IF(PFF!E80="","",PFF!E80*(1.21+PFF!E$14)),PFF!E80)</f>
        <v>1812.9141249999998</v>
      </c>
      <c r="F80" s="75">
        <f>+IFERROR(IF(PFF!F80="","",PFF!F80*(1.21+PFF!F$14)),PFF!F80)</f>
        <v>604.30034999999998</v>
      </c>
      <c r="G80" s="75">
        <f>+IFERROR(IF(PFF!G80="","",PFF!G80*(1.21+PFF!G$14)),PFF!G80)</f>
        <v>604.30034999999998</v>
      </c>
      <c r="H80" s="57" t="str">
        <f>+IFERROR(IF(PFF!H80="","",PFF!H80*(1.21+PFF!H$14)),PFF!H80)</f>
        <v>NA</v>
      </c>
      <c r="I80" s="75">
        <f>+IFERROR(IF(PFF!I80="","",PFF!I80*(1.21+PFF!I$14)),PFF!I80)</f>
        <v>1677.7254999999998</v>
      </c>
      <c r="J80" s="75">
        <f>+IFERROR(IF(PFF!J80="","",PFF!J80*(1.21+PFF!J$14)),PFF!J80)</f>
        <v>559.23779999999999</v>
      </c>
      <c r="K80" s="57" t="str">
        <f>+IFERROR(IF(PFF!K80="","",PFF!K80*(1.21+PFF!K$14)),PFF!K80)</f>
        <v>NA</v>
      </c>
    </row>
    <row r="81" spans="1:11" x14ac:dyDescent="0.25">
      <c r="A81" s="3" t="s">
        <v>192</v>
      </c>
      <c r="B81" s="3" t="s">
        <v>52</v>
      </c>
      <c r="C81" s="34" t="s">
        <v>597</v>
      </c>
      <c r="D81" s="34" t="s">
        <v>533</v>
      </c>
      <c r="E81" s="75">
        <f>+IFERROR(IF(PFF!E81="","",PFF!E81*(1.21+PFF!E$14)),PFF!E81)</f>
        <v>3021.5279</v>
      </c>
      <c r="F81" s="75">
        <f>+IFERROR(IF(PFF!F81="","",PFF!F81*(1.21+PFF!F$14)),PFF!F81)</f>
        <v>1208.6137749999998</v>
      </c>
      <c r="G81" s="75">
        <f>+IFERROR(IF(PFF!G81="","",PFF!G81*(1.21+PFF!G$14)),PFF!G81)</f>
        <v>1208.6137749999998</v>
      </c>
      <c r="H81" s="58" t="str">
        <f>+IFERROR(IF(PFF!H81="","",PFF!H81*(1.21+PFF!H$14)),PFF!H81)</f>
        <v>S</v>
      </c>
      <c r="I81" s="75">
        <f>+IFERROR(IF(PFF!I81="","",PFF!I81*(1.21+PFF!I$14)),PFF!I81)</f>
        <v>2796.2132000000001</v>
      </c>
      <c r="J81" s="75">
        <f>+IFERROR(IF(PFF!J81="","",PFF!J81*(1.21+PFF!J$14)),PFF!J81)</f>
        <v>1118.4876999999999</v>
      </c>
      <c r="K81" s="58" t="str">
        <f>+IFERROR(IF(PFF!K81="","",PFF!K81*(1.21+PFF!K$14)),PFF!K81)</f>
        <v>S</v>
      </c>
    </row>
    <row r="82" spans="1:11" x14ac:dyDescent="0.25">
      <c r="A82" s="3" t="s">
        <v>192</v>
      </c>
      <c r="B82" s="3" t="s">
        <v>370</v>
      </c>
      <c r="C82" s="37" t="s">
        <v>496</v>
      </c>
      <c r="D82" s="37"/>
      <c r="E82" s="75">
        <f>+IFERROR(IF(PFF!E82="","",PFF!E82*(1.21+PFF!E$14)),PFF!E82)</f>
        <v>3021.5279</v>
      </c>
      <c r="F82" s="75">
        <f>+IFERROR(IF(PFF!F82="","",PFF!F82*(1.21+PFF!F$14)),PFF!F82)</f>
        <v>1812.9141249999998</v>
      </c>
      <c r="G82" s="75">
        <f>+IFERROR(IF(PFF!G82="","",PFF!G82*(1.21+PFF!G$14)),PFF!G82)</f>
        <v>1812.9141249999998</v>
      </c>
      <c r="H82" s="75">
        <f>+IFERROR(IF(PFF!H82="","",PFF!H82*(1.21+PFF!H$14)),PFF!H82)</f>
        <v>1208.6137749999998</v>
      </c>
      <c r="I82" s="75">
        <f>+IFERROR(IF(PFF!I82="","",PFF!I82*(1.21+PFF!I$14)),PFF!I82)</f>
        <v>2796.2132000000001</v>
      </c>
      <c r="J82" s="75">
        <f>+IFERROR(IF(PFF!J82="","",PFF!J82*(1.21+PFF!J$14)),PFF!J82)</f>
        <v>1677.7254999999998</v>
      </c>
      <c r="K82" s="49" t="str">
        <f>+IFERROR(IF(PFF!K82="","",PFF!K82*(1.21+PFF!K$14)),PFF!K82)</f>
        <v>NA</v>
      </c>
    </row>
    <row r="83" spans="1:11" ht="30" x14ac:dyDescent="0.25">
      <c r="A83" s="3" t="s">
        <v>192</v>
      </c>
      <c r="B83" s="3" t="s">
        <v>53</v>
      </c>
      <c r="C83" s="37" t="s">
        <v>598</v>
      </c>
      <c r="D83" s="34" t="s">
        <v>533</v>
      </c>
      <c r="E83" s="75">
        <f>+IFERROR(IF(PFF!E83="","",PFF!E83*(1.21+PFF!E$14)),PFF!E83)</f>
        <v>3625.8413249999999</v>
      </c>
      <c r="F83" s="75">
        <f>+IFERROR(IF(PFF!F83="","",PFF!F83*(1.21+PFF!F$14)),PFF!F83)</f>
        <v>2417.2275499999996</v>
      </c>
      <c r="G83" s="75">
        <f>+IFERROR(IF(PFF!G83="","",PFF!G83*(1.21+PFF!G$14)),PFF!G83)</f>
        <v>2417.2275499999996</v>
      </c>
      <c r="H83" s="75">
        <f>+IFERROR(IF(PFF!H83="","",PFF!H83*(1.21+PFF!H$14)),PFF!H83)</f>
        <v>1208.6137749999998</v>
      </c>
      <c r="I83" s="75">
        <f>+IFERROR(IF(PFF!I83="","",PFF!I83*(1.21+PFF!I$14)),PFF!I83)</f>
        <v>3355.4630999999999</v>
      </c>
      <c r="J83" s="75">
        <f>+IFERROR(IF(PFF!J83="","",PFF!J83*(1.21+PFF!J$14)),PFF!J83)</f>
        <v>2236.9753999999998</v>
      </c>
      <c r="K83" s="75">
        <f>+IFERROR(IF(PFF!K83="","",PFF!K83*(1.21+PFF!K$14)),PFF!K83)</f>
        <v>1118.4876999999999</v>
      </c>
    </row>
    <row r="84" spans="1:11" ht="30" x14ac:dyDescent="0.25">
      <c r="A84" s="3" t="s">
        <v>192</v>
      </c>
      <c r="B84" s="3" t="s">
        <v>371</v>
      </c>
      <c r="C84" s="37" t="s">
        <v>497</v>
      </c>
      <c r="D84" s="37" t="s">
        <v>561</v>
      </c>
      <c r="E84" s="75">
        <f>+IFERROR(IF(PFF!E84="","",PFF!E84*(1.21+PFF!E$14)),PFF!E84)</f>
        <v>4230.1416749999999</v>
      </c>
      <c r="F84" s="75">
        <f>+IFERROR(IF(PFF!F84="","",PFF!F84*(1.21+PFF!F$14)),PFF!F84)</f>
        <v>3021.5279</v>
      </c>
      <c r="G84" s="75">
        <f>+IFERROR(IF(PFF!G84="","",PFF!G84*(1.21+PFF!G$14)),PFF!G84)</f>
        <v>3021.5279</v>
      </c>
      <c r="H84" s="75">
        <f>+IFERROR(IF(PFF!H84="","",PFF!H84*(1.21+PFF!H$14)),PFF!H84)</f>
        <v>1812.9141249999998</v>
      </c>
      <c r="I84" s="29" t="str">
        <f>+IFERROR(IF(PFF!I84="","",PFF!I84*(1.21+PFF!I$14)),PFF!I84)</f>
        <v>NA</v>
      </c>
      <c r="J84" s="29" t="str">
        <f>+IFERROR(IF(PFF!J84="","",PFF!J84*(1.21+PFF!J$14)),PFF!J84)</f>
        <v>NA</v>
      </c>
      <c r="K84" s="29" t="str">
        <f>+IFERROR(IF(PFF!K84="","",PFF!K84*(1.21+PFF!K$14)),PFF!K84)</f>
        <v>NA</v>
      </c>
    </row>
    <row r="85" spans="1:11" ht="30" x14ac:dyDescent="0.25">
      <c r="A85" s="3" t="s">
        <v>192</v>
      </c>
      <c r="B85" s="3" t="s">
        <v>372</v>
      </c>
      <c r="C85" s="37" t="s">
        <v>498</v>
      </c>
      <c r="D85" s="37" t="s">
        <v>561</v>
      </c>
      <c r="E85" s="75">
        <f>+IFERROR(IF(PFF!E85="","",PFF!E85*(1.21+PFF!E$14)),PFF!E85)</f>
        <v>4834.4550999999992</v>
      </c>
      <c r="F85" s="75">
        <f>+IFERROR(IF(PFF!F85="","",PFF!F85*(1.21+PFF!F$14)),PFF!F85)</f>
        <v>3625.8413249999999</v>
      </c>
      <c r="G85" s="75">
        <f>+IFERROR(IF(PFF!G85="","",PFF!G85*(1.21+PFF!G$14)),PFF!G85)</f>
        <v>3625.8413249999999</v>
      </c>
      <c r="H85" s="75">
        <f>+IFERROR(IF(PFF!H85="","",PFF!H85*(1.21+PFF!H$14)),PFF!H85)</f>
        <v>2417.2275499999996</v>
      </c>
      <c r="I85" s="29" t="str">
        <f>+IFERROR(IF(PFF!I85="","",PFF!I85*(1.21+PFF!I$14)),PFF!I85)</f>
        <v>NA</v>
      </c>
      <c r="J85" s="29" t="str">
        <f>+IFERROR(IF(PFF!J85="","",PFF!J85*(1.21+PFF!J$14)),PFF!J85)</f>
        <v>NA</v>
      </c>
      <c r="K85" s="29" t="str">
        <f>+IFERROR(IF(PFF!K85="","",PFF!K85*(1.21+PFF!K$14)),PFF!K85)</f>
        <v>NA</v>
      </c>
    </row>
    <row r="86" spans="1:11" x14ac:dyDescent="0.25">
      <c r="A86" s="5" t="s">
        <v>193</v>
      </c>
      <c r="B86" s="5"/>
      <c r="C86" s="36"/>
      <c r="D86" s="36"/>
      <c r="E86" s="5" t="str">
        <f>+IFERROR(IF(PFF!E86="","",PFF!E86*(1.21+PFF!E$14)),PFF!E86)</f>
        <v/>
      </c>
      <c r="F86" s="5" t="str">
        <f>+IFERROR(IF(PFF!F86="","",PFF!F86*(1.21+PFF!F$14)),PFF!F86)</f>
        <v/>
      </c>
      <c r="G86" s="5" t="str">
        <f>+IFERROR(IF(PFF!G86="","",PFF!G86*(1.21+PFF!G$14)),PFF!G86)</f>
        <v/>
      </c>
      <c r="H86" s="5" t="str">
        <f>+IFERROR(IF(PFF!H86="","",PFF!H86*(1.21+PFF!H$14)),PFF!H86)</f>
        <v/>
      </c>
      <c r="I86" s="5" t="str">
        <f>+IFERROR(IF(PFF!I86="","",PFF!I86*(1.21+PFF!I$14)),PFF!I86)</f>
        <v/>
      </c>
      <c r="J86" s="5" t="str">
        <f>+IFERROR(IF(PFF!J86="","",PFF!J86*(1.21+PFF!J$14)),PFF!J86)</f>
        <v/>
      </c>
      <c r="K86" s="5" t="str">
        <f>+IFERROR(IF(PFF!K86="","",PFF!K86*(1.21+PFF!K$14)),PFF!K86)</f>
        <v/>
      </c>
    </row>
    <row r="87" spans="1:11" x14ac:dyDescent="0.25">
      <c r="A87" s="3" t="s">
        <v>193</v>
      </c>
      <c r="B87" s="3" t="s">
        <v>54</v>
      </c>
      <c r="C87" s="34" t="s">
        <v>255</v>
      </c>
      <c r="D87" s="34"/>
      <c r="E87" s="30" t="str">
        <f>+IFERROR(IF(PFF!E87="","",PFF!E87*(1.21+PFF!E$14)),PFF!E87)</f>
        <v>S</v>
      </c>
      <c r="F87" s="30" t="str">
        <f>+IFERROR(IF(PFF!F87="","",PFF!F87*(1.21+PFF!F$14)),PFF!F87)</f>
        <v>S</v>
      </c>
      <c r="G87" s="30" t="str">
        <f>+IFERROR(IF(PFF!G87="","",PFF!G87*(1.21+PFF!G$14)),PFF!G87)</f>
        <v>S</v>
      </c>
      <c r="H87" s="30" t="str">
        <f>+IFERROR(IF(PFF!H87="","",PFF!H87*(1.21+PFF!H$14)),PFF!H87)</f>
        <v>S</v>
      </c>
      <c r="I87" s="30" t="str">
        <f>+IFERROR(IF(PFF!I87="","",PFF!I87*(1.21+PFF!I$14)),PFF!I87)</f>
        <v>S</v>
      </c>
      <c r="J87" s="30" t="str">
        <f>+IFERROR(IF(PFF!J87="","",PFF!J87*(1.21+PFF!J$14)),PFF!J87)</f>
        <v>S</v>
      </c>
      <c r="K87" s="30" t="str">
        <f>+IFERROR(IF(PFF!K87="","",PFF!K87*(1.21+PFF!K$14)),PFF!K87)</f>
        <v>S</v>
      </c>
    </row>
    <row r="88" spans="1:11" ht="23.45" customHeight="1" x14ac:dyDescent="0.25">
      <c r="A88" s="3" t="s">
        <v>193</v>
      </c>
      <c r="B88" s="3" t="s">
        <v>55</v>
      </c>
      <c r="C88" s="34" t="s">
        <v>256</v>
      </c>
      <c r="D88" s="34" t="s">
        <v>534</v>
      </c>
      <c r="E88" s="29" t="str">
        <f>+IFERROR(IF(PFF!E88="","",PFF!E88*(1.21+PFF!E$14)),PFF!E88)</f>
        <v>NA</v>
      </c>
      <c r="F88" s="29" t="str">
        <f>+IFERROR(IF(PFF!F88="","",PFF!F88*(1.21+PFF!F$14)),PFF!F88)</f>
        <v>NA</v>
      </c>
      <c r="G88" s="29" t="str">
        <f>+IFERROR(IF(PFF!G88="","",PFF!G88*(1.21+PFF!G$14)),PFF!G88)</f>
        <v>NA</v>
      </c>
      <c r="H88" s="29" t="str">
        <f>+IFERROR(IF(PFF!H88="","",PFF!H88*(1.21+PFF!H$14)),PFF!H88)</f>
        <v>NA</v>
      </c>
      <c r="I88" s="29" t="str">
        <f>+IFERROR(IF(PFF!I88="","",PFF!I88*(1.21+PFF!I$14)),PFF!I88)</f>
        <v>NA</v>
      </c>
      <c r="J88" s="29" t="str">
        <f>+IFERROR(IF(PFF!J88="","",PFF!J88*(1.21+PFF!J$14)),PFF!J88)</f>
        <v>NA</v>
      </c>
      <c r="K88" s="29" t="str">
        <f>+IFERROR(IF(PFF!K88="","",PFF!K88*(1.21+PFF!K$14)),PFF!K88)</f>
        <v>NA</v>
      </c>
    </row>
    <row r="89" spans="1:11" ht="60" x14ac:dyDescent="0.25">
      <c r="A89" s="3" t="s">
        <v>193</v>
      </c>
      <c r="B89" s="3" t="s">
        <v>56</v>
      </c>
      <c r="C89" s="34" t="s">
        <v>257</v>
      </c>
      <c r="D89" s="34" t="s">
        <v>535</v>
      </c>
      <c r="E89" s="75">
        <f>+IFERROR(IF(PFF!E89="","",PFF!E89*(1.21+PFF!E$14)),PFF!E89)</f>
        <v>318.63774999999998</v>
      </c>
      <c r="F89" s="75">
        <f>+IFERROR(IF(PFF!F89="","",PFF!F89*(1.21+PFF!F$14)),PFF!F89)</f>
        <v>318.63774999999998</v>
      </c>
      <c r="G89" s="75">
        <f>+IFERROR(IF(PFF!G89="","",PFF!G89*(1.21+PFF!G$14)),PFF!G89)</f>
        <v>318.63774999999998</v>
      </c>
      <c r="H89" s="75">
        <f>+IFERROR(IF(PFF!H89="","",PFF!H89*(1.21+PFF!H$14)),PFF!H89)</f>
        <v>318.63774999999998</v>
      </c>
      <c r="I89" s="49" t="str">
        <f>+IFERROR(IF(PFF!I89="","",PFF!I89*(1.21+PFF!I$14)),PFF!I89)</f>
        <v>NA</v>
      </c>
      <c r="J89" s="49" t="str">
        <f>+IFERROR(IF(PFF!J89="","",PFF!J89*(1.21+PFF!J$14)),PFF!J89)</f>
        <v>NA</v>
      </c>
      <c r="K89" s="49" t="str">
        <f>+IFERROR(IF(PFF!K89="","",PFF!K89*(1.21+PFF!K$14)),PFF!K89)</f>
        <v>NA</v>
      </c>
    </row>
    <row r="90" spans="1:11" x14ac:dyDescent="0.25">
      <c r="A90" s="5" t="s">
        <v>194</v>
      </c>
      <c r="B90" s="5"/>
      <c r="C90" s="36"/>
      <c r="D90" s="36"/>
      <c r="E90" s="5" t="str">
        <f>+IFERROR(IF(PFF!E90="","",PFF!E90*(1.21+PFF!E$14)),PFF!E90)</f>
        <v/>
      </c>
      <c r="F90" s="5" t="str">
        <f>+IFERROR(IF(PFF!F90="","",PFF!F90*(1.21+PFF!F$14)),PFF!F90)</f>
        <v/>
      </c>
      <c r="G90" s="5" t="str">
        <f>+IFERROR(IF(PFF!G90="","",PFF!G90*(1.21+PFF!G$14)),PFF!G90)</f>
        <v/>
      </c>
      <c r="H90" s="5" t="str">
        <f>+IFERROR(IF(PFF!H90="","",PFF!H90*(1.21+PFF!H$14)),PFF!H90)</f>
        <v/>
      </c>
      <c r="I90" s="5" t="str">
        <f>+IFERROR(IF(PFF!I90="","",PFF!I90*(1.21+PFF!I$14)),PFF!I90)</f>
        <v/>
      </c>
      <c r="J90" s="5" t="str">
        <f>+IFERROR(IF(PFF!J90="","",PFF!J90*(1.21+PFF!J$14)),PFF!J90)</f>
        <v/>
      </c>
      <c r="K90" s="5" t="str">
        <f>+IFERROR(IF(PFF!K90="","",PFF!K90*(1.21+PFF!K$14)),PFF!K90)</f>
        <v/>
      </c>
    </row>
    <row r="91" spans="1:11" x14ac:dyDescent="0.25">
      <c r="A91" s="3" t="s">
        <v>194</v>
      </c>
      <c r="B91" s="3" t="s">
        <v>57</v>
      </c>
      <c r="C91" s="34" t="s">
        <v>258</v>
      </c>
      <c r="D91" s="34"/>
      <c r="E91" s="30" t="str">
        <f>+IFERROR(IF(PFF!E91="","",PFF!E91*(1.21+PFF!E$14)),PFF!E91)</f>
        <v>S</v>
      </c>
      <c r="F91" s="30" t="str">
        <f>+IFERROR(IF(PFF!F91="","",PFF!F91*(1.21+PFF!F$14)),PFF!F91)</f>
        <v>S</v>
      </c>
      <c r="G91" s="30" t="str">
        <f>+IFERROR(IF(PFF!G91="","",PFF!G91*(1.21+PFF!G$14)),PFF!G91)</f>
        <v>S</v>
      </c>
      <c r="H91" s="30" t="str">
        <f>+IFERROR(IF(PFF!H91="","",PFF!H91*(1.21+PFF!H$14)),PFF!H91)</f>
        <v>S</v>
      </c>
      <c r="I91" s="30" t="str">
        <f>+IFERROR(IF(PFF!I91="","",PFF!I91*(1.21+PFF!I$14)),PFF!I91)</f>
        <v>S</v>
      </c>
      <c r="J91" s="30" t="str">
        <f>+IFERROR(IF(PFF!J91="","",PFF!J91*(1.21+PFF!J$14)),PFF!J91)</f>
        <v>S</v>
      </c>
      <c r="K91" s="30" t="str">
        <f>+IFERROR(IF(PFF!K91="","",PFF!K91*(1.21+PFF!K$14)),PFF!K91)</f>
        <v>S</v>
      </c>
    </row>
    <row r="92" spans="1:11" x14ac:dyDescent="0.25">
      <c r="A92" s="3" t="s">
        <v>194</v>
      </c>
      <c r="B92" s="3" t="s">
        <v>58</v>
      </c>
      <c r="C92" s="34" t="s">
        <v>259</v>
      </c>
      <c r="D92" s="34" t="s">
        <v>339</v>
      </c>
      <c r="E92" s="75">
        <f>+IFERROR(IF(PFF!E92="","",PFF!E92*(1.21+PFF!E$14)),PFF!E92)</f>
        <v>269.18809999999996</v>
      </c>
      <c r="F92" s="75">
        <f>+IFERROR(IF(PFF!F92="","",PFF!F92*(1.21+PFF!F$14)),PFF!F92)</f>
        <v>269.18809999999996</v>
      </c>
      <c r="G92" s="75">
        <f>+IFERROR(IF(PFF!G92="","",PFF!G92*(1.21+PFF!G$14)),PFF!G92)</f>
        <v>269.18809999999996</v>
      </c>
      <c r="H92" s="75">
        <f>+IFERROR(IF(PFF!H92="","",PFF!H92*(1.21+PFF!H$14)),PFF!H92)</f>
        <v>269.18809999999996</v>
      </c>
      <c r="I92" s="29" t="str">
        <f>+IFERROR(IF(PFF!I92="","",PFF!I92*(1.21+PFF!I$14)),PFF!I92)</f>
        <v>NA</v>
      </c>
      <c r="J92" s="29" t="str">
        <f>+IFERROR(IF(PFF!J92="","",PFF!J92*(1.21+PFF!J$14)),PFF!J92)</f>
        <v>NA</v>
      </c>
      <c r="K92" s="29" t="str">
        <f>+IFERROR(IF(PFF!K92="","",PFF!K92*(1.21+PFF!K$14)),PFF!K92)</f>
        <v>NA</v>
      </c>
    </row>
    <row r="93" spans="1:11" ht="30" x14ac:dyDescent="0.25">
      <c r="A93" s="3" t="s">
        <v>194</v>
      </c>
      <c r="B93" s="3" t="s">
        <v>59</v>
      </c>
      <c r="C93" s="34" t="s">
        <v>260</v>
      </c>
      <c r="D93" s="34" t="s">
        <v>536</v>
      </c>
      <c r="E93" s="75">
        <f>+IFERROR(IF(PFF!E93="","",PFF!E93*(1.21+PFF!E$14)),PFF!E93)</f>
        <v>887.77942499999995</v>
      </c>
      <c r="F93" s="75">
        <f>+IFERROR(IF(PFF!F93="","",PFF!F93*(1.21+PFF!F$14)),PFF!F93)</f>
        <v>887.77942499999995</v>
      </c>
      <c r="G93" s="75">
        <f>+IFERROR(IF(PFF!G93="","",PFF!G93*(1.21+PFF!G$14)),PFF!G93)</f>
        <v>887.77942499999995</v>
      </c>
      <c r="H93" s="29" t="str">
        <f>+IFERROR(IF(PFF!H93="","",PFF!H93*(1.21+PFF!H$14)),PFF!H93)</f>
        <v>NA</v>
      </c>
      <c r="I93" s="29" t="str">
        <f>+IFERROR(IF(PFF!I93="","",PFF!I93*(1.21+PFF!I$14)),PFF!I93)</f>
        <v>NA</v>
      </c>
      <c r="J93" s="29" t="str">
        <f>+IFERROR(IF(PFF!J93="","",PFF!J93*(1.21+PFF!J$14)),PFF!J93)</f>
        <v>NA</v>
      </c>
      <c r="K93" s="29" t="str">
        <f>+IFERROR(IF(PFF!K93="","",PFF!K93*(1.21+PFF!K$14)),PFF!K93)</f>
        <v>NA</v>
      </c>
    </row>
    <row r="94" spans="1:11" ht="30" x14ac:dyDescent="0.25">
      <c r="A94" s="3" t="s">
        <v>194</v>
      </c>
      <c r="B94" s="3" t="s">
        <v>60</v>
      </c>
      <c r="C94" s="34" t="s">
        <v>261</v>
      </c>
      <c r="D94" s="34" t="s">
        <v>537</v>
      </c>
      <c r="E94" s="75">
        <f>+IFERROR(IF(PFF!E94="","",PFF!E94*(1.21+PFF!E$14)),PFF!E94)</f>
        <v>1022.9226249999999</v>
      </c>
      <c r="F94" s="75">
        <f>+IFERROR(IF(PFF!F94="","",PFF!F94*(1.21+PFF!F$14)),PFF!F94)</f>
        <v>1022.9226249999999</v>
      </c>
      <c r="G94" s="75">
        <f>+IFERROR(IF(PFF!G94="","",PFF!G94*(1.21+PFF!G$14)),PFF!G94)</f>
        <v>1022.9226249999999</v>
      </c>
      <c r="H94" s="75">
        <f>+IFERROR(IF(PFF!H94="","",PFF!H94*(1.21+PFF!H$14)),PFF!H94)</f>
        <v>1022.9226249999999</v>
      </c>
      <c r="I94" s="29" t="str">
        <f>+IFERROR(IF(PFF!I94="","",PFF!I94*(1.21+PFF!I$14)),PFF!I94)</f>
        <v>NA</v>
      </c>
      <c r="J94" s="29" t="str">
        <f>+IFERROR(IF(PFF!J94="","",PFF!J94*(1.21+PFF!J$14)),PFF!J94)</f>
        <v>NA</v>
      </c>
      <c r="K94" s="29" t="str">
        <f>+IFERROR(IF(PFF!K94="","",PFF!K94*(1.21+PFF!K$14)),PFF!K94)</f>
        <v>NA</v>
      </c>
    </row>
    <row r="95" spans="1:11" ht="30" x14ac:dyDescent="0.25">
      <c r="A95" s="3" t="s">
        <v>194</v>
      </c>
      <c r="B95" s="3" t="s">
        <v>61</v>
      </c>
      <c r="C95" s="34" t="s">
        <v>262</v>
      </c>
      <c r="D95" s="34" t="s">
        <v>538</v>
      </c>
      <c r="E95" s="75">
        <f>+IFERROR(IF(PFF!E95="","",PFF!E95*(1.21+PFF!E$14)),PFF!E95)</f>
        <v>1156.9675249999998</v>
      </c>
      <c r="F95" s="75">
        <f>+IFERROR(IF(PFF!F95="","",PFF!F95*(1.21+PFF!F$14)),PFF!F95)</f>
        <v>1156.9675249999998</v>
      </c>
      <c r="G95" s="75">
        <f>+IFERROR(IF(PFF!G95="","",PFF!G95*(1.21+PFF!G$14)),PFF!G95)</f>
        <v>1156.9675249999998</v>
      </c>
      <c r="H95" s="75">
        <f>+IFERROR(IF(PFF!H95="","",PFF!H95*(1.21+PFF!H$14)),PFF!H95)</f>
        <v>1156.9675249999998</v>
      </c>
      <c r="I95" s="29" t="str">
        <f>+IFERROR(IF(PFF!I95="","",PFF!I95*(1.21+PFF!I$14)),PFF!I95)</f>
        <v>NA</v>
      </c>
      <c r="J95" s="29" t="str">
        <f>+IFERROR(IF(PFF!J95="","",PFF!J95*(1.21+PFF!J$14)),PFF!J95)</f>
        <v>NA</v>
      </c>
      <c r="K95" s="29" t="str">
        <f>+IFERROR(IF(PFF!K95="","",PFF!K95*(1.21+PFF!K$14)),PFF!K95)</f>
        <v>NA</v>
      </c>
    </row>
    <row r="96" spans="1:11" ht="30" x14ac:dyDescent="0.25">
      <c r="A96" s="3" t="s">
        <v>194</v>
      </c>
      <c r="B96" s="3" t="s">
        <v>62</v>
      </c>
      <c r="C96" s="34" t="s">
        <v>263</v>
      </c>
      <c r="D96" s="34" t="s">
        <v>539</v>
      </c>
      <c r="E96" s="75">
        <f>+IFERROR(IF(PFF!E96="","",PFF!E96*(1.21+PFF!E$14)),PFF!E96)</f>
        <v>1291.0124249999999</v>
      </c>
      <c r="F96" s="75">
        <f>+IFERROR(IF(PFF!F96="","",PFF!F96*(1.21+PFF!F$14)),PFF!F96)</f>
        <v>1291.0124249999999</v>
      </c>
      <c r="G96" s="29" t="str">
        <f>+IFERROR(IF(PFF!G96="","",PFF!G96*(1.21+PFF!G$14)),PFF!G96)</f>
        <v>NA</v>
      </c>
      <c r="H96" s="29" t="str">
        <f>+IFERROR(IF(PFF!H96="","",PFF!H96*(1.21+PFF!H$14)),PFF!H96)</f>
        <v>NA</v>
      </c>
      <c r="I96" s="29" t="str">
        <f>+IFERROR(IF(PFF!I96="","",PFF!I96*(1.21+PFF!I$14)),PFF!I96)</f>
        <v>NA</v>
      </c>
      <c r="J96" s="29" t="str">
        <f>+IFERROR(IF(PFF!J96="","",PFF!J96*(1.21+PFF!J$14)),PFF!J96)</f>
        <v>NA</v>
      </c>
      <c r="K96" s="29" t="str">
        <f>+IFERROR(IF(PFF!K96="","",PFF!K96*(1.21+PFF!K$14)),PFF!K96)</f>
        <v>NA</v>
      </c>
    </row>
    <row r="97" spans="1:12" x14ac:dyDescent="0.25">
      <c r="A97" s="5" t="s">
        <v>195</v>
      </c>
      <c r="B97" s="5"/>
      <c r="C97" s="36"/>
      <c r="D97" s="36"/>
      <c r="E97" s="5" t="str">
        <f>+IFERROR(IF(PFF!E97="","",PFF!E97*(1.21+PFF!E$14)),PFF!E97)</f>
        <v/>
      </c>
      <c r="F97" s="5" t="str">
        <f>+IFERROR(IF(PFF!F97="","",PFF!F97*(1.21+PFF!F$14)),PFF!F97)</f>
        <v/>
      </c>
      <c r="G97" s="5" t="str">
        <f>+IFERROR(IF(PFF!G97="","",PFF!G97*(1.21+PFF!G$14)),PFF!G97)</f>
        <v/>
      </c>
      <c r="H97" s="5" t="str">
        <f>+IFERROR(IF(PFF!H97="","",PFF!H97*(1.21+PFF!H$14)),PFF!H97)</f>
        <v/>
      </c>
      <c r="I97" s="5" t="str">
        <f>+IFERROR(IF(PFF!I97="","",PFF!I97*(1.21+PFF!I$14)),PFF!I97)</f>
        <v/>
      </c>
      <c r="J97" s="5" t="str">
        <f>+IFERROR(IF(PFF!J97="","",PFF!J97*(1.21+PFF!J$14)),PFF!J97)</f>
        <v/>
      </c>
      <c r="K97" s="5" t="str">
        <f>+IFERROR(IF(PFF!K97="","",PFF!K97*(1.21+PFF!K$14)),PFF!K97)</f>
        <v/>
      </c>
    </row>
    <row r="98" spans="1:12" x14ac:dyDescent="0.25">
      <c r="A98" s="3" t="s">
        <v>195</v>
      </c>
      <c r="B98" s="3" t="s">
        <v>64</v>
      </c>
      <c r="C98" s="34" t="s">
        <v>65</v>
      </c>
      <c r="D98" s="34"/>
      <c r="E98" s="28" t="str">
        <f>+IFERROR(IF(PFF!E98="","",PFF!E98*(1.21+PFF!E$14)),PFF!E98)</f>
        <v>NCO</v>
      </c>
      <c r="F98" s="28" t="str">
        <f>+IFERROR(IF(PFF!F98="","",PFF!F98*(1.21+PFF!F$14)),PFF!F98)</f>
        <v>NCO</v>
      </c>
      <c r="G98" s="28" t="str">
        <f>+IFERROR(IF(PFF!G98="","",PFF!G98*(1.21+PFF!G$14)),PFF!G98)</f>
        <v>NCO</v>
      </c>
      <c r="H98" s="28" t="str">
        <f>+IFERROR(IF(PFF!H98="","",PFF!H98*(1.21+PFF!H$14)),PFF!H98)</f>
        <v>NCO</v>
      </c>
      <c r="I98" s="28" t="str">
        <f>+IFERROR(IF(PFF!I98="","",PFF!I98*(1.21+PFF!I$14)),PFF!I98)</f>
        <v>NCO</v>
      </c>
      <c r="J98" s="28" t="str">
        <f>+IFERROR(IF(PFF!J98="","",PFF!J98*(1.21+PFF!J$14)),PFF!J98)</f>
        <v>NCO</v>
      </c>
      <c r="K98" s="28" t="str">
        <f>+IFERROR(IF(PFF!K98="","",PFF!K98*(1.21+PFF!K$14)),PFF!K98)</f>
        <v>NCO</v>
      </c>
    </row>
    <row r="99" spans="1:12" ht="59.45" customHeight="1" x14ac:dyDescent="0.25">
      <c r="A99" s="5" t="s">
        <v>196</v>
      </c>
      <c r="B99" s="5"/>
      <c r="C99" s="36"/>
      <c r="D99" s="36"/>
      <c r="E99" s="5" t="str">
        <f>+IFERROR(IF(PFF!E99="","",PFF!E99*(1.21+PFF!E$14)),PFF!E99)</f>
        <v/>
      </c>
      <c r="F99" s="5" t="str">
        <f>+IFERROR(IF(PFF!F99="","",PFF!F99*(1.21+PFF!F$14)),PFF!F99)</f>
        <v/>
      </c>
      <c r="G99" s="5" t="str">
        <f>+IFERROR(IF(PFF!G99="","",PFF!G99*(1.21+PFF!G$14)),PFF!G99)</f>
        <v/>
      </c>
      <c r="H99" s="5" t="str">
        <f>+IFERROR(IF(PFF!H99="","",PFF!H99*(1.21+PFF!H$14)),PFF!H99)</f>
        <v/>
      </c>
      <c r="I99" s="5" t="str">
        <f>+IFERROR(IF(PFF!I99="","",PFF!I99*(1.21+PFF!I$14)),PFF!I99)</f>
        <v/>
      </c>
      <c r="J99" s="5" t="str">
        <f>+IFERROR(IF(PFF!J99="","",PFF!J99*(1.21+PFF!J$14)),PFF!J99)</f>
        <v/>
      </c>
      <c r="K99" s="5" t="str">
        <f>+IFERROR(IF(PFF!K99="","",PFF!K99*(1.21+PFF!K$14)),PFF!K99)</f>
        <v/>
      </c>
    </row>
    <row r="100" spans="1:12" x14ac:dyDescent="0.25">
      <c r="A100" s="3" t="s">
        <v>196</v>
      </c>
      <c r="B100" s="3" t="s">
        <v>66</v>
      </c>
      <c r="C100" s="34" t="s">
        <v>67</v>
      </c>
      <c r="D100" s="78" t="s">
        <v>540</v>
      </c>
      <c r="E100" s="75">
        <f>+IFERROR(IF(PFF!E100="","",PFF!E100*(1.21+PFF!E$14)),PFF!E100)</f>
        <v>1080.0603749999998</v>
      </c>
      <c r="F100" s="75">
        <f>+IFERROR(IF(PFF!F100="","",PFF!F100*(1.21+PFF!F$14)),PFF!F100)</f>
        <v>1080.0603749999998</v>
      </c>
      <c r="G100" s="75">
        <f>+IFERROR(IF(PFF!G100="","",PFF!G100*(1.21+PFF!G$14)),PFF!G100)</f>
        <v>1080.0603749999998</v>
      </c>
      <c r="H100" s="75">
        <f>+IFERROR(IF(PFF!H100="","",PFF!H100*(1.21+PFF!H$14)),PFF!H100)</f>
        <v>1080.0603749999998</v>
      </c>
      <c r="I100" s="75">
        <f>+IFERROR(IF(PFF!I100="","",PFF!I100*(1.21+PFF!I$14)),PFF!I100)</f>
        <v>999.52049999999997</v>
      </c>
      <c r="J100" s="75">
        <f>+IFERROR(IF(PFF!J100="","",PFF!J100*(1.21+PFF!J$14)),PFF!J100)</f>
        <v>999.52049999999997</v>
      </c>
      <c r="K100" s="75">
        <f>+IFERROR(IF(PFF!K100="","",PFF!K100*(1.21+PFF!K$14)),PFF!K100)</f>
        <v>999.52049999999997</v>
      </c>
    </row>
    <row r="101" spans="1:12" x14ac:dyDescent="0.25">
      <c r="A101" s="3" t="s">
        <v>196</v>
      </c>
      <c r="B101" s="3" t="s">
        <v>68</v>
      </c>
      <c r="C101" s="34" t="s">
        <v>69</v>
      </c>
      <c r="D101" s="34"/>
      <c r="E101" s="75">
        <f>+IFERROR(IF(PFF!E101="","",PFF!E101*(1.21+PFF!E$14)),PFF!E101)</f>
        <v>1080.0603749999998</v>
      </c>
      <c r="F101" s="75">
        <f>+IFERROR(IF(PFF!F101="","",PFF!F101*(1.21+PFF!F$14)),PFF!F101)</f>
        <v>1080.0603749999998</v>
      </c>
      <c r="G101" s="75">
        <f>+IFERROR(IF(PFF!G101="","",PFF!G101*(1.21+PFF!G$14)),PFF!G101)</f>
        <v>1080.0603749999998</v>
      </c>
      <c r="H101" s="75">
        <f>+IFERROR(IF(PFF!H101="","",PFF!H101*(1.21+PFF!H$14)),PFF!H101)</f>
        <v>1080.0603749999998</v>
      </c>
      <c r="I101" s="75">
        <f>+IFERROR(IF(PFF!I101="","",PFF!I101*(1.21+PFF!I$14)),PFF!I101)</f>
        <v>999.52049999999997</v>
      </c>
      <c r="J101" s="75">
        <f>+IFERROR(IF(PFF!J101="","",PFF!J101*(1.21+PFF!J$14)),PFF!J101)</f>
        <v>999.52049999999997</v>
      </c>
      <c r="K101" s="75">
        <f>+IFERROR(IF(PFF!K101="","",PFF!K101*(1.21+PFF!K$14)),PFF!K101)</f>
        <v>999.52049999999997</v>
      </c>
    </row>
    <row r="102" spans="1:12" x14ac:dyDescent="0.25">
      <c r="A102" s="3" t="s">
        <v>196</v>
      </c>
      <c r="B102" s="3" t="s">
        <v>373</v>
      </c>
      <c r="C102" s="34" t="s">
        <v>374</v>
      </c>
      <c r="D102" s="34"/>
      <c r="E102" s="75">
        <f>+IFERROR(IF(PFF!E102="","",PFF!E102*(1.21+PFF!E$14)),PFF!E102)</f>
        <v>1080.0603749999998</v>
      </c>
      <c r="F102" s="75">
        <f>+IFERROR(IF(PFF!F102="","",PFF!F102*(1.21+PFF!F$14)),PFF!F102)</f>
        <v>1080.0603749999998</v>
      </c>
      <c r="G102" s="75">
        <f>+IFERROR(IF(PFF!G102="","",PFF!G102*(1.21+PFF!G$14)),PFF!G102)</f>
        <v>1080.0603749999998</v>
      </c>
      <c r="H102" s="75">
        <f>+IFERROR(IF(PFF!H102="","",PFF!H102*(1.21+PFF!H$14)),PFF!H102)</f>
        <v>1080.0603749999998</v>
      </c>
      <c r="I102" s="75">
        <f>+IFERROR(IF(PFF!I102="","",PFF!I102*(1.21+PFF!I$14)),PFF!I102)</f>
        <v>999.52049999999997</v>
      </c>
      <c r="J102" s="75">
        <f>+IFERROR(IF(PFF!J102="","",PFF!J102*(1.21+PFF!J$14)),PFF!J102)</f>
        <v>999.52049999999997</v>
      </c>
      <c r="K102" s="75">
        <f>+IFERROR(IF(PFF!K102="","",PFF!K102*(1.21+PFF!K$14)),PFF!K102)</f>
        <v>999.52049999999997</v>
      </c>
    </row>
    <row r="103" spans="1:12" x14ac:dyDescent="0.25">
      <c r="A103" s="3" t="s">
        <v>196</v>
      </c>
      <c r="B103" s="3" t="s">
        <v>70</v>
      </c>
      <c r="C103" s="34" t="s">
        <v>71</v>
      </c>
      <c r="D103" s="77"/>
      <c r="E103" s="75">
        <f>+IFERROR(IF(PFF!E103="","",PFF!E103*(1.21+PFF!E$14)),PFF!E103)</f>
        <v>1080.0603749999998</v>
      </c>
      <c r="F103" s="75">
        <f>+IFERROR(IF(PFF!F103="","",PFF!F103*(1.21+PFF!F$14)),PFF!F103)</f>
        <v>1080.0603749999998</v>
      </c>
      <c r="G103" s="75">
        <f>+IFERROR(IF(PFF!G103="","",PFF!G103*(1.21+PFF!G$14)),PFF!G103)</f>
        <v>1080.0603749999998</v>
      </c>
      <c r="H103" s="75">
        <f>+IFERROR(IF(PFF!H103="","",PFF!H103*(1.21+PFF!H$14)),PFF!H103)</f>
        <v>1080.0603749999998</v>
      </c>
      <c r="I103" s="75">
        <f>+IFERROR(IF(PFF!I103="","",PFF!I103*(1.21+PFF!I$14)),PFF!I103)</f>
        <v>999.52049999999997</v>
      </c>
      <c r="J103" s="75">
        <f>+IFERROR(IF(PFF!J103="","",PFF!J103*(1.21+PFF!J$14)),PFF!J103)</f>
        <v>999.52049999999997</v>
      </c>
      <c r="K103" s="75">
        <f>+IFERROR(IF(PFF!K103="","",PFF!K103*(1.21+PFF!K$14)),PFF!K103)</f>
        <v>999.52049999999997</v>
      </c>
    </row>
    <row r="104" spans="1:12" x14ac:dyDescent="0.25">
      <c r="A104" s="3" t="s">
        <v>196</v>
      </c>
      <c r="B104" s="3" t="s">
        <v>376</v>
      </c>
      <c r="C104" s="34" t="s">
        <v>375</v>
      </c>
      <c r="D104" s="34"/>
      <c r="E104" s="29" t="str">
        <f>+IFERROR(IF(PFF!E104="","",PFF!E104*(1.21+PFF!E$14)),PFF!E104)</f>
        <v>NA</v>
      </c>
      <c r="F104" s="75">
        <f>+IFERROR(IF(PFF!F104="","",PFF!F104*(1.21+PFF!F$14)),PFF!F104)</f>
        <v>1080.0603749999998</v>
      </c>
      <c r="G104" s="75">
        <f>+IFERROR(IF(PFF!G104="","",PFF!G104*(1.21+PFF!G$14)),PFF!G104)</f>
        <v>1080.0603749999998</v>
      </c>
      <c r="H104" s="75">
        <f>+IFERROR(IF(PFF!H104="","",PFF!H104*(1.21+PFF!H$14)),PFF!H104)</f>
        <v>1080.0603749999998</v>
      </c>
      <c r="I104" s="29" t="str">
        <f>+IFERROR(IF(PFF!I104="","",PFF!I104*(1.21+PFF!I$14)),PFF!I104)</f>
        <v>NA</v>
      </c>
      <c r="J104" s="75">
        <f>+IFERROR(IF(PFF!J104="","",PFF!J104*(1.21+PFF!J$14)),PFF!J104)</f>
        <v>999.52049999999997</v>
      </c>
      <c r="K104" s="75">
        <f>+IFERROR(IF(PFF!K104="","",PFF!K104*(1.21+PFF!K$14)),PFF!K104)</f>
        <v>999.52049999999997</v>
      </c>
    </row>
    <row r="105" spans="1:12" x14ac:dyDescent="0.25">
      <c r="A105" s="5" t="s">
        <v>197</v>
      </c>
      <c r="B105" s="5"/>
      <c r="C105" s="36"/>
      <c r="D105" s="36"/>
      <c r="E105" s="5" t="str">
        <f>+IFERROR(IF(PFF!E105="","",PFF!E105*(1.21+PFF!E$14)),PFF!E105)</f>
        <v/>
      </c>
      <c r="F105" s="5" t="str">
        <f>+IFERROR(IF(PFF!F105="","",PFF!F105*(1.21+PFF!F$14)),PFF!F105)</f>
        <v/>
      </c>
      <c r="G105" s="5" t="str">
        <f>+IFERROR(IF(PFF!G105="","",PFF!G105*(1.21+PFF!G$14)),PFF!G105)</f>
        <v/>
      </c>
      <c r="H105" s="5" t="str">
        <f>+IFERROR(IF(PFF!H105="","",PFF!H105*(1.21+PFF!H$14)),PFF!H105)</f>
        <v/>
      </c>
      <c r="I105" s="5" t="str">
        <f>+IFERROR(IF(PFF!I105="","",PFF!I105*(1.21+PFF!I$14)),PFF!I105)</f>
        <v/>
      </c>
      <c r="J105" s="5" t="str">
        <f>+IFERROR(IF(PFF!J105="","",PFF!J105*(1.21+PFF!J$14)),PFF!J105)</f>
        <v/>
      </c>
      <c r="K105" s="5" t="str">
        <f>+IFERROR(IF(PFF!K105="","",PFF!K105*(1.21+PFF!K$14)),PFF!K105)</f>
        <v/>
      </c>
    </row>
    <row r="106" spans="1:12" x14ac:dyDescent="0.25">
      <c r="A106" s="3" t="s">
        <v>197</v>
      </c>
      <c r="B106" s="3" t="s">
        <v>72</v>
      </c>
      <c r="C106" s="34" t="s">
        <v>73</v>
      </c>
      <c r="D106" s="34"/>
      <c r="E106" s="75">
        <f>+IFERROR(IF(PFF!E106="","",PFF!E106*(1.21+PFF!E$14)),PFF!E106)</f>
        <v>2098.5897999999997</v>
      </c>
      <c r="F106" s="75">
        <f>+IFERROR(IF(PFF!F106="","",PFF!F106*(1.21+PFF!F$14)),PFF!F106)</f>
        <v>2098.5897999999997</v>
      </c>
      <c r="G106" s="75">
        <f>+IFERROR(IF(PFF!G106="","",PFF!G106*(1.21+PFF!G$14)),PFF!G106)</f>
        <v>2098.5897999999997</v>
      </c>
      <c r="H106" s="75">
        <f>+IFERROR(IF(PFF!H106="","",PFF!H106*(1.21+PFF!H$14)),PFF!H106)</f>
        <v>2098.5897999999997</v>
      </c>
      <c r="I106" s="75">
        <f>+IFERROR(IF(PFF!I106="","",PFF!I106*(1.21+PFF!I$14)),PFF!I106)</f>
        <v>1942.0983999999999</v>
      </c>
      <c r="J106" s="75">
        <f>+IFERROR(IF(PFF!J106="","",PFF!J106*(1.21+PFF!J$14)),PFF!J106)</f>
        <v>1942.0983999999999</v>
      </c>
      <c r="K106" s="75">
        <f>+IFERROR(IF(PFF!K106="","",PFF!K106*(1.21+PFF!K$14)),PFF!K106)</f>
        <v>1942.0983999999999</v>
      </c>
    </row>
    <row r="107" spans="1:12" x14ac:dyDescent="0.25">
      <c r="A107" s="3" t="s">
        <v>197</v>
      </c>
      <c r="B107" s="3" t="s">
        <v>74</v>
      </c>
      <c r="C107" s="34" t="s">
        <v>75</v>
      </c>
      <c r="D107" s="34"/>
      <c r="E107" s="57" t="str">
        <f>+IFERROR(IF(PFF!E107="","",PFF!E107*(1.21+PFF!E$14)),PFF!E107)</f>
        <v>NA</v>
      </c>
      <c r="F107" s="75">
        <f>+IFERROR(IF(PFF!F107="","",PFF!F107*(1.21+PFF!F$14)),PFF!F107)</f>
        <v>2098.5897999999997</v>
      </c>
      <c r="G107" s="75">
        <f>+IFERROR(IF(PFF!G107="","",PFF!G107*(1.21+PFF!G$14)),PFF!G107)</f>
        <v>2098.5897999999997</v>
      </c>
      <c r="H107" s="75">
        <f>+IFERROR(IF(PFF!H107="","",PFF!H107*(1.21+PFF!H$14)),PFF!H107)</f>
        <v>2098.5897999999997</v>
      </c>
      <c r="I107" s="57" t="str">
        <f>+IFERROR(IF(PFF!I107="","",PFF!I107*(1.21+PFF!I$14)),PFF!I107)</f>
        <v>NA</v>
      </c>
      <c r="J107" s="75">
        <f>+IFERROR(IF(PFF!J107="","",PFF!J107*(1.21+PFF!J$14)),PFF!J107)</f>
        <v>1942.0983999999999</v>
      </c>
      <c r="K107" s="75">
        <f>+IFERROR(IF(PFF!K107="","",PFF!K107*(1.21+PFF!K$14)),PFF!K107)</f>
        <v>1942.0983999999999</v>
      </c>
    </row>
    <row r="108" spans="1:12" customFormat="1" x14ac:dyDescent="0.25">
      <c r="A108" s="3" t="s">
        <v>197</v>
      </c>
      <c r="B108" s="3" t="s">
        <v>377</v>
      </c>
      <c r="C108" s="34" t="s">
        <v>378</v>
      </c>
      <c r="D108" s="34"/>
      <c r="E108" s="75">
        <f>+IFERROR(IF(PFF!E108="","",PFF!E108*(1.21+PFF!E$14)),PFF!E108)</f>
        <v>2098.5897999999997</v>
      </c>
      <c r="F108" s="75">
        <f>+IFERROR(IF(PFF!F108="","",PFF!F108*(1.21+PFF!F$14)),PFF!F108)</f>
        <v>2098.5897999999997</v>
      </c>
      <c r="G108" s="75">
        <f>+IFERROR(IF(PFF!G108="","",PFF!G108*(1.21+PFF!G$14)),PFF!G108)</f>
        <v>2098.5897999999997</v>
      </c>
      <c r="H108" s="75">
        <f>+IFERROR(IF(PFF!H108="","",PFF!H108*(1.21+PFF!H$14)),PFF!H108)</f>
        <v>2098.5897999999997</v>
      </c>
      <c r="I108" s="75">
        <f>+IFERROR(IF(PFF!I108="","",PFF!I108*(1.21+PFF!I$14)),PFF!I108)</f>
        <v>1942.0983999999999</v>
      </c>
      <c r="J108" s="75">
        <f>+IFERROR(IF(PFF!J108="","",PFF!J108*(1.21+PFF!J$14)),PFF!J108)</f>
        <v>1942.0983999999999</v>
      </c>
      <c r="K108" s="75">
        <f>+IFERROR(IF(PFF!K108="","",PFF!K108*(1.21+PFF!K$14)),PFF!K108)</f>
        <v>1942.0983999999999</v>
      </c>
      <c r="L108" s="3"/>
    </row>
    <row r="109" spans="1:12" customFormat="1" x14ac:dyDescent="0.25">
      <c r="A109" s="44" t="s">
        <v>430</v>
      </c>
      <c r="B109" s="44"/>
      <c r="C109" s="45"/>
      <c r="D109" s="44"/>
      <c r="E109" s="46" t="str">
        <f>+IFERROR(IF(PFF!E109="","",PFF!E109*(1.21+PFF!E$14)),PFF!E109)</f>
        <v/>
      </c>
      <c r="F109" s="46" t="str">
        <f>+IFERROR(IF(PFF!F109="","",PFF!F109*(1.21+PFF!F$14)),PFF!F109)</f>
        <v/>
      </c>
      <c r="G109" s="46" t="str">
        <f>+IFERROR(IF(PFF!G109="","",PFF!G109*(1.21+PFF!G$14)),PFF!G109)</f>
        <v/>
      </c>
      <c r="H109" s="46" t="str">
        <f>+IFERROR(IF(PFF!H109="","",PFF!H109*(1.21+PFF!H$14)),PFF!H109)</f>
        <v/>
      </c>
      <c r="I109" s="46" t="str">
        <f>+IFERROR(IF(PFF!I109="","",PFF!I109*(1.21+PFF!I$14)),PFF!I109)</f>
        <v/>
      </c>
      <c r="J109" s="46" t="str">
        <f>+IFERROR(IF(PFF!J109="","",PFF!J109*(1.21+PFF!J$14)),PFF!J109)</f>
        <v/>
      </c>
      <c r="K109" s="46" t="str">
        <f>+IFERROR(IF(PFF!K109="","",PFF!K109*(1.21+PFF!K$14)),PFF!K109)</f>
        <v/>
      </c>
    </row>
    <row r="110" spans="1:12" customFormat="1" x14ac:dyDescent="0.25">
      <c r="A110" s="47" t="s">
        <v>430</v>
      </c>
      <c r="B110" s="47" t="s">
        <v>431</v>
      </c>
      <c r="C110" s="85" t="s">
        <v>432</v>
      </c>
      <c r="D110" s="80" t="s">
        <v>345</v>
      </c>
      <c r="E110" s="75">
        <f>+IFERROR(IF(PFF!E110="","",PFF!E110*(1.21+PFF!E$14)),PFF!E110)</f>
        <v>6052.9535749999995</v>
      </c>
      <c r="F110" s="75">
        <f>+IFERROR(IF(PFF!F110="","",PFF!F110*(1.21+PFF!F$14)),PFF!F110)</f>
        <v>6052.9535749999995</v>
      </c>
      <c r="G110" s="75">
        <f>+IFERROR(IF(PFF!G110="","",PFF!G110*(1.21+PFF!G$14)),PFF!G110)</f>
        <v>6052.9535749999995</v>
      </c>
      <c r="H110" s="75">
        <f>+IFERROR(IF(PFF!H110="","",PFF!H110*(1.21+PFF!H$14)),PFF!H110)</f>
        <v>6052.9535749999995</v>
      </c>
      <c r="I110" s="75">
        <f>+IFERROR(IF(PFF!I110="","",PFF!I110*(1.21+PFF!I$14)),PFF!I110)</f>
        <v>5601.5860999999995</v>
      </c>
      <c r="J110" s="75">
        <f>+IFERROR(IF(PFF!J110="","",PFF!J110*(1.21+PFF!J$14)),PFF!J110)</f>
        <v>5601.5860999999995</v>
      </c>
      <c r="K110" s="75">
        <f>+IFERROR(IF(PFF!K110="","",PFF!K110*(1.21+PFF!K$14)),PFF!K110)</f>
        <v>5601.5860999999995</v>
      </c>
    </row>
    <row r="111" spans="1:12" customFormat="1" ht="30" x14ac:dyDescent="0.25">
      <c r="A111" s="47" t="s">
        <v>430</v>
      </c>
      <c r="B111" s="47" t="s">
        <v>433</v>
      </c>
      <c r="C111" s="85" t="s">
        <v>434</v>
      </c>
      <c r="D111" s="78" t="s">
        <v>580</v>
      </c>
      <c r="E111" s="75">
        <f>+IFERROR(IF(PFF!E111="","",PFF!E111*(1.21+PFF!E$14)),PFF!E111)</f>
        <v>6052.9535749999995</v>
      </c>
      <c r="F111" s="75">
        <f>+IFERROR(IF(PFF!F111="","",PFF!F111*(1.21+PFF!F$14)),PFF!F111)</f>
        <v>6052.9535749999995</v>
      </c>
      <c r="G111" s="75">
        <f>+IFERROR(IF(PFF!G111="","",PFF!G111*(1.21+PFF!G$14)),PFF!G111)</f>
        <v>6052.9535749999995</v>
      </c>
      <c r="H111" s="75">
        <f>+IFERROR(IF(PFF!H111="","",PFF!H111*(1.21+PFF!H$14)),PFF!H111)</f>
        <v>6052.9535749999995</v>
      </c>
      <c r="I111" s="75">
        <f>+IFERROR(IF(PFF!I111="","",PFF!I111*(1.21+PFF!I$14)),PFF!I111)</f>
        <v>5601.5860999999995</v>
      </c>
      <c r="J111" s="75">
        <f>+IFERROR(IF(PFF!J111="","",PFF!J111*(1.21+PFF!J$14)),PFF!J111)</f>
        <v>5601.5860999999995</v>
      </c>
      <c r="K111" s="75">
        <f>+IFERROR(IF(PFF!K111="","",PFF!K111*(1.21+PFF!K$14)),PFF!K111)</f>
        <v>5601.5860999999995</v>
      </c>
    </row>
    <row r="112" spans="1:12" customFormat="1" x14ac:dyDescent="0.25">
      <c r="A112" s="47" t="s">
        <v>430</v>
      </c>
      <c r="B112" s="47" t="s">
        <v>435</v>
      </c>
      <c r="C112" s="85" t="s">
        <v>436</v>
      </c>
      <c r="D112" s="80" t="s">
        <v>345</v>
      </c>
      <c r="E112" s="75">
        <f>+IFERROR(IF(PFF!E112="","",PFF!E112*(1.21+PFF!E$14)),PFF!E112)</f>
        <v>6052.9535749999995</v>
      </c>
      <c r="F112" s="75">
        <f>+IFERROR(IF(PFF!F112="","",PFF!F112*(1.21+PFF!F$14)),PFF!F112)</f>
        <v>6052.9535749999995</v>
      </c>
      <c r="G112" s="75">
        <f>+IFERROR(IF(PFF!G112="","",PFF!G112*(1.21+PFF!G$14)),PFF!G112)</f>
        <v>6052.9535749999995</v>
      </c>
      <c r="H112" s="75">
        <f>+IFERROR(IF(PFF!H112="","",PFF!H112*(1.21+PFF!H$14)),PFF!H112)</f>
        <v>6052.9535749999995</v>
      </c>
      <c r="I112" s="75">
        <f>+IFERROR(IF(PFF!I112="","",PFF!I112*(1.21+PFF!I$14)),PFF!I112)</f>
        <v>5601.5860999999995</v>
      </c>
      <c r="J112" s="75">
        <f>+IFERROR(IF(PFF!J112="","",PFF!J112*(1.21+PFF!J$14)),PFF!J112)</f>
        <v>5601.5860999999995</v>
      </c>
      <c r="K112" s="75">
        <f>+IFERROR(IF(PFF!K112="","",PFF!K112*(1.21+PFF!K$14)),PFF!K112)</f>
        <v>5601.5860999999995</v>
      </c>
    </row>
    <row r="113" spans="1:12" customFormat="1" x14ac:dyDescent="0.25">
      <c r="A113" s="47" t="s">
        <v>430</v>
      </c>
      <c r="B113" s="47" t="s">
        <v>437</v>
      </c>
      <c r="C113" s="85" t="s">
        <v>438</v>
      </c>
      <c r="D113" s="80" t="s">
        <v>345</v>
      </c>
      <c r="E113" s="75">
        <f>+IFERROR(IF(PFF!E113="","",PFF!E113*(1.21+PFF!E$14)),PFF!E113)</f>
        <v>6052.9535749999995</v>
      </c>
      <c r="F113" s="75">
        <f>+IFERROR(IF(PFF!F113="","",PFF!F113*(1.21+PFF!F$14)),PFF!F113)</f>
        <v>6052.9535749999995</v>
      </c>
      <c r="G113" s="75">
        <f>+IFERROR(IF(PFF!G113="","",PFF!G113*(1.21+PFF!G$14)),PFF!G113)</f>
        <v>6052.9535749999995</v>
      </c>
      <c r="H113" s="75">
        <f>+IFERROR(IF(PFF!H113="","",PFF!H113*(1.21+PFF!H$14)),PFF!H113)</f>
        <v>6052.9535749999995</v>
      </c>
      <c r="I113" s="75">
        <f>+IFERROR(IF(PFF!I113="","",PFF!I113*(1.21+PFF!I$14)),PFF!I113)</f>
        <v>5601.5860999999995</v>
      </c>
      <c r="J113" s="75">
        <f>+IFERROR(IF(PFF!J113="","",PFF!J113*(1.21+PFF!J$14)),PFF!J113)</f>
        <v>5601.5860999999995</v>
      </c>
      <c r="K113" s="75">
        <f>+IFERROR(IF(PFF!K113="","",PFF!K113*(1.21+PFF!K$14)),PFF!K113)</f>
        <v>5601.5860999999995</v>
      </c>
    </row>
    <row r="114" spans="1:12" customFormat="1" x14ac:dyDescent="0.25">
      <c r="A114" s="47" t="s">
        <v>430</v>
      </c>
      <c r="B114" s="47" t="s">
        <v>439</v>
      </c>
      <c r="C114" s="85" t="s">
        <v>440</v>
      </c>
      <c r="D114" s="80" t="s">
        <v>345</v>
      </c>
      <c r="E114" s="75">
        <f>+IFERROR(IF(PFF!E114="","",PFF!E114*(1.21+PFF!E$14)),PFF!E114)</f>
        <v>6052.9535749999995</v>
      </c>
      <c r="F114" s="75">
        <f>+IFERROR(IF(PFF!F114="","",PFF!F114*(1.21+PFF!F$14)),PFF!F114)</f>
        <v>6052.9535749999995</v>
      </c>
      <c r="G114" s="75">
        <f>+IFERROR(IF(PFF!G114="","",PFF!G114*(1.21+PFF!G$14)),PFF!G114)</f>
        <v>6052.9535749999995</v>
      </c>
      <c r="H114" s="75">
        <f>+IFERROR(IF(PFF!H114="","",PFF!H114*(1.21+PFF!H$14)),PFF!H114)</f>
        <v>6052.9535749999995</v>
      </c>
      <c r="I114" s="75">
        <f>+IFERROR(IF(PFF!I114="","",PFF!I114*(1.21+PFF!I$14)),PFF!I114)</f>
        <v>5601.5860999999995</v>
      </c>
      <c r="J114" s="75">
        <f>+IFERROR(IF(PFF!J114="","",PFF!J114*(1.21+PFF!J$14)),PFF!J114)</f>
        <v>5601.5860999999995</v>
      </c>
      <c r="K114" s="75">
        <f>+IFERROR(IF(PFF!K114="","",PFF!K114*(1.21+PFF!K$14)),PFF!K114)</f>
        <v>5601.5860999999995</v>
      </c>
    </row>
    <row r="115" spans="1:12" customFormat="1" x14ac:dyDescent="0.25">
      <c r="A115" s="47" t="s">
        <v>430</v>
      </c>
      <c r="B115" s="47" t="s">
        <v>478</v>
      </c>
      <c r="C115" s="85" t="s">
        <v>581</v>
      </c>
      <c r="D115" s="80" t="s">
        <v>345</v>
      </c>
      <c r="E115" s="75">
        <f>+IFERROR(IF(PFF!E115="","",PFF!E115*(1.21+PFF!E$14)),PFF!E115)</f>
        <v>6052.9535749999995</v>
      </c>
      <c r="F115" s="75">
        <f>+IFERROR(IF(PFF!F115="","",PFF!F115*(1.21+PFF!F$14)),PFF!F115)</f>
        <v>6052.9535749999995</v>
      </c>
      <c r="G115" s="75">
        <f>+IFERROR(IF(PFF!G115="","",PFF!G115*(1.21+PFF!G$14)),PFF!G115)</f>
        <v>6052.9535749999995</v>
      </c>
      <c r="H115" s="75">
        <f>+IFERROR(IF(PFF!H115="","",PFF!H115*(1.21+PFF!H$14)),PFF!H115)</f>
        <v>6052.9535749999995</v>
      </c>
      <c r="I115" s="75">
        <f>+IFERROR(IF(PFF!I115="","",PFF!I115*(1.21+PFF!I$14)),PFF!I115)</f>
        <v>5601.5860999999995</v>
      </c>
      <c r="J115" s="75">
        <f>+IFERROR(IF(PFF!J115="","",PFF!J115*(1.21+PFF!J$14)),PFF!J115)</f>
        <v>5601.5860999999995</v>
      </c>
      <c r="K115" s="75">
        <f>+IFERROR(IF(PFF!K115="","",PFF!K115*(1.21+PFF!K$14)),PFF!K115)</f>
        <v>5601.5860999999995</v>
      </c>
    </row>
    <row r="116" spans="1:12" customFormat="1" ht="30" x14ac:dyDescent="0.25">
      <c r="A116" s="47" t="s">
        <v>430</v>
      </c>
      <c r="B116" s="47" t="s">
        <v>441</v>
      </c>
      <c r="C116" s="85" t="s">
        <v>442</v>
      </c>
      <c r="D116" s="78" t="s">
        <v>580</v>
      </c>
      <c r="E116" s="75">
        <f>+IFERROR(IF(PFF!E116="","",PFF!E116*(1.21+PFF!E$14)),PFF!E116)</f>
        <v>6052.9535749999995</v>
      </c>
      <c r="F116" s="75">
        <f>+IFERROR(IF(PFF!F116="","",PFF!F116*(1.21+PFF!F$14)),PFF!F116)</f>
        <v>6052.9535749999995</v>
      </c>
      <c r="G116" s="75">
        <f>+IFERROR(IF(PFF!G116="","",PFF!G116*(1.21+PFF!G$14)),PFF!G116)</f>
        <v>6052.9535749999995</v>
      </c>
      <c r="H116" s="75">
        <f>+IFERROR(IF(PFF!H116="","",PFF!H116*(1.21+PFF!H$14)),PFF!H116)</f>
        <v>6052.9535749999995</v>
      </c>
      <c r="I116" s="75">
        <f>+IFERROR(IF(PFF!I116="","",PFF!I116*(1.21+PFF!I$14)),PFF!I116)</f>
        <v>5601.5860999999995</v>
      </c>
      <c r="J116" s="75">
        <f>+IFERROR(IF(PFF!J116="","",PFF!J116*(1.21+PFF!J$14)),PFF!J116)</f>
        <v>5601.5860999999995</v>
      </c>
      <c r="K116" s="75">
        <f>+IFERROR(IF(PFF!K116="","",PFF!K116*(1.21+PFF!K$14)),PFF!K116)</f>
        <v>5601.5860999999995</v>
      </c>
    </row>
    <row r="117" spans="1:12" customFormat="1" ht="30" x14ac:dyDescent="0.25">
      <c r="A117" s="47" t="s">
        <v>430</v>
      </c>
      <c r="B117" s="3" t="s">
        <v>482</v>
      </c>
      <c r="C117" s="34" t="s">
        <v>481</v>
      </c>
      <c r="D117" s="34" t="s">
        <v>582</v>
      </c>
      <c r="E117" s="27" t="str">
        <f>+IFERROR(IF(PFF!E117="","",PFF!E117*(1.21+PFF!E$14)),PFF!E117)</f>
        <v>POA</v>
      </c>
      <c r="F117" s="27" t="str">
        <f>+IFERROR(IF(PFF!F117="","",PFF!F117*(1.21+PFF!F$14)),PFF!F117)</f>
        <v>POA</v>
      </c>
      <c r="G117" s="27" t="str">
        <f>+IFERROR(IF(PFF!G117="","",PFF!G117*(1.21+PFF!G$14)),PFF!G117)</f>
        <v>POA</v>
      </c>
      <c r="H117" s="27" t="str">
        <f>+IFERROR(IF(PFF!H117="","",PFF!H117*(1.21+PFF!H$14)),PFF!H117)</f>
        <v>POA</v>
      </c>
      <c r="I117" s="27" t="str">
        <f>+IFERROR(IF(PFF!I117="","",PFF!I117*(1.21+PFF!I$14)),PFF!I117)</f>
        <v>POA</v>
      </c>
      <c r="J117" s="27" t="str">
        <f>+IFERROR(IF(PFF!J117="","",PFF!J117*(1.21+PFF!J$14)),PFF!J117)</f>
        <v>POA</v>
      </c>
      <c r="K117" s="27" t="str">
        <f>+IFERROR(IF(PFF!K117="","",PFF!K117*(1.21+PFF!K$14)),PFF!K117)</f>
        <v>POA</v>
      </c>
    </row>
    <row r="118" spans="1:12" customFormat="1" x14ac:dyDescent="0.25">
      <c r="A118" s="47" t="s">
        <v>430</v>
      </c>
      <c r="B118" s="47" t="s">
        <v>443</v>
      </c>
      <c r="C118" s="85" t="s">
        <v>444</v>
      </c>
      <c r="D118" s="80" t="s">
        <v>345</v>
      </c>
      <c r="E118" s="75">
        <f>+IFERROR(IF(PFF!E118="","",PFF!E118*(1.21+PFF!E$14)),PFF!E118)</f>
        <v>6052.9535749999995</v>
      </c>
      <c r="F118" s="75">
        <f>+IFERROR(IF(PFF!F118="","",PFF!F118*(1.21+PFF!F$14)),PFF!F118)</f>
        <v>6052.9535749999995</v>
      </c>
      <c r="G118" s="75">
        <f>+IFERROR(IF(PFF!G118="","",PFF!G118*(1.21+PFF!G$14)),PFF!G118)</f>
        <v>6052.9535749999995</v>
      </c>
      <c r="H118" s="75">
        <f>+IFERROR(IF(PFF!H118="","",PFF!H118*(1.21+PFF!H$14)),PFF!H118)</f>
        <v>6052.9535749999995</v>
      </c>
      <c r="I118" s="75">
        <f>+IFERROR(IF(PFF!I118="","",PFF!I118*(1.21+PFF!I$14)),PFF!I118)</f>
        <v>5601.5860999999995</v>
      </c>
      <c r="J118" s="75">
        <f>+IFERROR(IF(PFF!J118="","",PFF!J118*(1.21+PFF!J$14)),PFF!J118)</f>
        <v>5601.5860999999995</v>
      </c>
      <c r="K118" s="75">
        <f>+IFERROR(IF(PFF!K118="","",PFF!K118*(1.21+PFF!K$14)),PFF!K118)</f>
        <v>5601.5860999999995</v>
      </c>
    </row>
    <row r="119" spans="1:12" customFormat="1" x14ac:dyDescent="0.25">
      <c r="A119" s="47" t="s">
        <v>430</v>
      </c>
      <c r="B119" s="47" t="s">
        <v>445</v>
      </c>
      <c r="C119" s="85" t="s">
        <v>446</v>
      </c>
      <c r="D119" s="80" t="s">
        <v>345</v>
      </c>
      <c r="E119" s="75">
        <f>+IFERROR(IF(PFF!E119="","",PFF!E119*(1.21+PFF!E$14)),PFF!E119)</f>
        <v>6052.9535749999995</v>
      </c>
      <c r="F119" s="75">
        <f>+IFERROR(IF(PFF!F119="","",PFF!F119*(1.21+PFF!F$14)),PFF!F119)</f>
        <v>6052.9535749999995</v>
      </c>
      <c r="G119" s="75">
        <f>+IFERROR(IF(PFF!G119="","",PFF!G119*(1.21+PFF!G$14)),PFF!G119)</f>
        <v>6052.9535749999995</v>
      </c>
      <c r="H119" s="75">
        <f>+IFERROR(IF(PFF!H119="","",PFF!H119*(1.21+PFF!H$14)),PFF!H119)</f>
        <v>6052.9535749999995</v>
      </c>
      <c r="I119" s="75">
        <f>+IFERROR(IF(PFF!I119="","",PFF!I119*(1.21+PFF!I$14)),PFF!I119)</f>
        <v>5601.5860999999995</v>
      </c>
      <c r="J119" s="75">
        <f>+IFERROR(IF(PFF!J119="","",PFF!J119*(1.21+PFF!J$14)),PFF!J119)</f>
        <v>5601.5860999999995</v>
      </c>
      <c r="K119" s="75">
        <f>+IFERROR(IF(PFF!K119="","",PFF!K119*(1.21+PFF!K$14)),PFF!K119)</f>
        <v>5601.5860999999995</v>
      </c>
    </row>
    <row r="120" spans="1:12" customFormat="1" x14ac:dyDescent="0.25">
      <c r="A120" s="47" t="s">
        <v>430</v>
      </c>
      <c r="B120" s="47" t="s">
        <v>447</v>
      </c>
      <c r="C120" s="85" t="s">
        <v>448</v>
      </c>
      <c r="D120" s="80" t="s">
        <v>345</v>
      </c>
      <c r="E120" s="75">
        <f>+IFERROR(IF(PFF!E120="","",PFF!E120*(1.21+PFF!E$14)),PFF!E120)</f>
        <v>6052.9535749999995</v>
      </c>
      <c r="F120" s="75">
        <f>+IFERROR(IF(PFF!F120="","",PFF!F120*(1.21+PFF!F$14)),PFF!F120)</f>
        <v>6052.9535749999995</v>
      </c>
      <c r="G120" s="75">
        <f>+IFERROR(IF(PFF!G120="","",PFF!G120*(1.21+PFF!G$14)),PFF!G120)</f>
        <v>6052.9535749999995</v>
      </c>
      <c r="H120" s="75">
        <f>+IFERROR(IF(PFF!H120="","",PFF!H120*(1.21+PFF!H$14)),PFF!H120)</f>
        <v>6052.9535749999995</v>
      </c>
      <c r="I120" s="75">
        <f>+IFERROR(IF(PFF!I120="","",PFF!I120*(1.21+PFF!I$14)),PFF!I120)</f>
        <v>5601.5860999999995</v>
      </c>
      <c r="J120" s="75">
        <f>+IFERROR(IF(PFF!J120="","",PFF!J120*(1.21+PFF!J$14)),PFF!J120)</f>
        <v>5601.5860999999995</v>
      </c>
      <c r="K120" s="75">
        <f>+IFERROR(IF(PFF!K120="","",PFF!K120*(1.21+PFF!K$14)),PFF!K120)</f>
        <v>5601.5860999999995</v>
      </c>
    </row>
    <row r="121" spans="1:12" customFormat="1" x14ac:dyDescent="0.25">
      <c r="A121" s="47" t="s">
        <v>430</v>
      </c>
      <c r="B121" s="47" t="s">
        <v>449</v>
      </c>
      <c r="C121" s="85" t="s">
        <v>450</v>
      </c>
      <c r="D121" s="80" t="s">
        <v>345</v>
      </c>
      <c r="E121" s="75">
        <f>+IFERROR(IF(PFF!E121="","",PFF!E121*(1.21+PFF!E$14)),PFF!E121)</f>
        <v>6052.9535749999995</v>
      </c>
      <c r="F121" s="75">
        <f>+IFERROR(IF(PFF!F121="","",PFF!F121*(1.21+PFF!F$14)),PFF!F121)</f>
        <v>6052.9535749999995</v>
      </c>
      <c r="G121" s="75">
        <f>+IFERROR(IF(PFF!G121="","",PFF!G121*(1.21+PFF!G$14)),PFF!G121)</f>
        <v>6052.9535749999995</v>
      </c>
      <c r="H121" s="75">
        <f>+IFERROR(IF(PFF!H121="","",PFF!H121*(1.21+PFF!H$14)),PFF!H121)</f>
        <v>6052.9535749999995</v>
      </c>
      <c r="I121" s="75">
        <f>+IFERROR(IF(PFF!I121="","",PFF!I121*(1.21+PFF!I$14)),PFF!I121)</f>
        <v>5601.5860999999995</v>
      </c>
      <c r="J121" s="75">
        <f>+IFERROR(IF(PFF!J121="","",PFF!J121*(1.21+PFF!J$14)),PFF!J121)</f>
        <v>5601.5860999999995</v>
      </c>
      <c r="K121" s="75">
        <f>+IFERROR(IF(PFF!K121="","",PFF!K121*(1.21+PFF!K$14)),PFF!K121)</f>
        <v>5601.5860999999995</v>
      </c>
    </row>
    <row r="122" spans="1:12" customFormat="1" x14ac:dyDescent="0.25">
      <c r="A122" s="47" t="s">
        <v>430</v>
      </c>
      <c r="B122" s="47" t="s">
        <v>451</v>
      </c>
      <c r="C122" s="85" t="s">
        <v>452</v>
      </c>
      <c r="D122" s="80" t="s">
        <v>345</v>
      </c>
      <c r="E122" s="75">
        <f>+IFERROR(IF(PFF!E122="","",PFF!E122*(1.21+PFF!E$14)),PFF!E122)</f>
        <v>6052.9535749999995</v>
      </c>
      <c r="F122" s="75">
        <f>+IFERROR(IF(PFF!F122="","",PFF!F122*(1.21+PFF!F$14)),PFF!F122)</f>
        <v>6052.9535749999995</v>
      </c>
      <c r="G122" s="75">
        <f>+IFERROR(IF(PFF!G122="","",PFF!G122*(1.21+PFF!G$14)),PFF!G122)</f>
        <v>6052.9535749999995</v>
      </c>
      <c r="H122" s="75">
        <f>+IFERROR(IF(PFF!H122="","",PFF!H122*(1.21+PFF!H$14)),PFF!H122)</f>
        <v>6052.9535749999995</v>
      </c>
      <c r="I122" s="75">
        <f>+IFERROR(IF(PFF!I122="","",PFF!I122*(1.21+PFF!I$14)),PFF!I122)</f>
        <v>5601.5860999999995</v>
      </c>
      <c r="J122" s="75">
        <f>+IFERROR(IF(PFF!J122="","",PFF!J122*(1.21+PFF!J$14)),PFF!J122)</f>
        <v>5601.5860999999995</v>
      </c>
      <c r="K122" s="75">
        <f>+IFERROR(IF(PFF!K122="","",PFF!K122*(1.21+PFF!K$14)),PFF!K122)</f>
        <v>5601.5860999999995</v>
      </c>
    </row>
    <row r="123" spans="1:12" customFormat="1" x14ac:dyDescent="0.25">
      <c r="A123" s="47" t="s">
        <v>430</v>
      </c>
      <c r="B123" s="47" t="s">
        <v>453</v>
      </c>
      <c r="C123" s="85" t="s">
        <v>454</v>
      </c>
      <c r="D123" s="80" t="s">
        <v>345</v>
      </c>
      <c r="E123" s="75">
        <f>+IFERROR(IF(PFF!E123="","",PFF!E123*(1.21+PFF!E$14)),PFF!E123)</f>
        <v>6052.9535749999995</v>
      </c>
      <c r="F123" s="75">
        <f>+IFERROR(IF(PFF!F123="","",PFF!F123*(1.21+PFF!F$14)),PFF!F123)</f>
        <v>6052.9535749999995</v>
      </c>
      <c r="G123" s="75">
        <f>+IFERROR(IF(PFF!G123="","",PFF!G123*(1.21+PFF!G$14)),PFF!G123)</f>
        <v>6052.9535749999995</v>
      </c>
      <c r="H123" s="75">
        <f>+IFERROR(IF(PFF!H123="","",PFF!H123*(1.21+PFF!H$14)),PFF!H123)</f>
        <v>6052.9535749999995</v>
      </c>
      <c r="I123" s="75">
        <f>+IFERROR(IF(PFF!I123="","",PFF!I123*(1.21+PFF!I$14)),PFF!I123)</f>
        <v>5601.5860999999995</v>
      </c>
      <c r="J123" s="75">
        <f>+IFERROR(IF(PFF!J123="","",PFF!J123*(1.21+PFF!J$14)),PFF!J123)</f>
        <v>5601.5860999999995</v>
      </c>
      <c r="K123" s="75">
        <f>+IFERROR(IF(PFF!K123="","",PFF!K123*(1.21+PFF!K$14)),PFF!K123)</f>
        <v>5601.5860999999995</v>
      </c>
      <c r="L123" s="3"/>
    </row>
    <row r="124" spans="1:12" customFormat="1" x14ac:dyDescent="0.25">
      <c r="A124" s="44" t="s">
        <v>455</v>
      </c>
      <c r="B124" s="44"/>
      <c r="C124" s="45"/>
      <c r="D124" s="44"/>
      <c r="E124" s="46" t="str">
        <f>+IFERROR(IF(PFF!E124="","",PFF!E124*(1.21+PFF!E$14)),PFF!E124)</f>
        <v/>
      </c>
      <c r="F124" s="46" t="str">
        <f>+IFERROR(IF(PFF!F124="","",PFF!F124*(1.21+PFF!F$14)),PFF!F124)</f>
        <v/>
      </c>
      <c r="G124" s="46" t="str">
        <f>+IFERROR(IF(PFF!G124="","",PFF!G124*(1.21+PFF!G$14)),PFF!G124)</f>
        <v/>
      </c>
      <c r="H124" s="46" t="str">
        <f>+IFERROR(IF(PFF!H124="","",PFF!H124*(1.21+PFF!H$14)),PFF!H124)</f>
        <v/>
      </c>
      <c r="I124" s="46" t="str">
        <f>+IFERROR(IF(PFF!I124="","",PFF!I124*(1.21+PFF!I$14)),PFF!I124)</f>
        <v/>
      </c>
      <c r="J124" s="46" t="str">
        <f>+IFERROR(IF(PFF!J124="","",PFF!J124*(1.21+PFF!J$14)),PFF!J124)</f>
        <v/>
      </c>
      <c r="K124" s="46" t="str">
        <f>+IFERROR(IF(PFF!K124="","",PFF!K124*(1.21+PFF!K$14)),PFF!K124)</f>
        <v/>
      </c>
      <c r="L124" s="3"/>
    </row>
    <row r="125" spans="1:12" customFormat="1" ht="30" x14ac:dyDescent="0.25">
      <c r="A125" s="47" t="s">
        <v>455</v>
      </c>
      <c r="B125" s="47" t="s">
        <v>456</v>
      </c>
      <c r="C125" s="48" t="s">
        <v>457</v>
      </c>
      <c r="D125" s="78" t="s">
        <v>580</v>
      </c>
      <c r="E125" s="75">
        <f>+IFERROR(IF(PFF!E125="","",PFF!E125*(1.21+PFF!E$14)),PFF!E125)</f>
        <v>9862.2894499999984</v>
      </c>
      <c r="F125" s="75">
        <f>+IFERROR(IF(PFF!F125="","",PFF!F125*(1.21+PFF!F$14)),PFF!F125)</f>
        <v>9862.2894499999984</v>
      </c>
      <c r="G125" s="75">
        <f>+IFERROR(IF(PFF!G125="","",PFF!G125*(1.21+PFF!G$14)),PFF!G125)</f>
        <v>9862.2894499999984</v>
      </c>
      <c r="H125" s="75">
        <f>+IFERROR(IF(PFF!H125="","",PFF!H125*(1.21+PFF!H$14)),PFF!H125)</f>
        <v>9862.2894499999984</v>
      </c>
      <c r="I125" s="75">
        <f>+IFERROR(IF(PFF!I125="","",PFF!I125*(1.21+PFF!I$14)),PFF!I125)</f>
        <v>9126.8606</v>
      </c>
      <c r="J125" s="75">
        <f>+IFERROR(IF(PFF!J125="","",PFF!J125*(1.21+PFF!J$14)),PFF!J125)</f>
        <v>9126.8606</v>
      </c>
      <c r="K125" s="75">
        <f>+IFERROR(IF(PFF!K125="","",PFF!K125*(1.21+PFF!K$14)),PFF!K125)</f>
        <v>9126.8606</v>
      </c>
      <c r="L125" s="3"/>
    </row>
    <row r="126" spans="1:12" customFormat="1" x14ac:dyDescent="0.25">
      <c r="A126" s="47" t="s">
        <v>455</v>
      </c>
      <c r="B126" s="47" t="s">
        <v>458</v>
      </c>
      <c r="C126" s="48" t="s">
        <v>459</v>
      </c>
      <c r="D126" s="80" t="s">
        <v>345</v>
      </c>
      <c r="E126" s="75">
        <f>+IFERROR(IF(PFF!E126="","",PFF!E126*(1.21+PFF!E$14)),PFF!E126)</f>
        <v>9862.2894499999984</v>
      </c>
      <c r="F126" s="75">
        <f>+IFERROR(IF(PFF!F126="","",PFF!F126*(1.21+PFF!F$14)),PFF!F126)</f>
        <v>9862.2894499999984</v>
      </c>
      <c r="G126" s="75">
        <f>+IFERROR(IF(PFF!G126="","",PFF!G126*(1.21+PFF!G$14)),PFF!G126)</f>
        <v>9862.2894499999984</v>
      </c>
      <c r="H126" s="75">
        <f>+IFERROR(IF(PFF!H126="","",PFF!H126*(1.21+PFF!H$14)),PFF!H126)</f>
        <v>9862.2894499999984</v>
      </c>
      <c r="I126" s="75">
        <f>+IFERROR(IF(PFF!I126="","",PFF!I126*(1.21+PFF!I$14)),PFF!I126)</f>
        <v>9126.8606</v>
      </c>
      <c r="J126" s="75">
        <f>+IFERROR(IF(PFF!J126="","",PFF!J126*(1.21+PFF!J$14)),PFF!J126)</f>
        <v>9126.8606</v>
      </c>
      <c r="K126" s="75">
        <f>+IFERROR(IF(PFF!K126="","",PFF!K126*(1.21+PFF!K$14)),PFF!K126)</f>
        <v>9126.8606</v>
      </c>
      <c r="L126" s="3"/>
    </row>
    <row r="127" spans="1:12" customFormat="1" x14ac:dyDescent="0.25">
      <c r="A127" s="47" t="s">
        <v>455</v>
      </c>
      <c r="B127" s="47" t="s">
        <v>460</v>
      </c>
      <c r="C127" s="48" t="s">
        <v>461</v>
      </c>
      <c r="D127" s="80" t="s">
        <v>345</v>
      </c>
      <c r="E127" s="75">
        <f>+IFERROR(IF(PFF!E127="","",PFF!E127*(1.21+PFF!E$14)),PFF!E127)</f>
        <v>9862.2894499999984</v>
      </c>
      <c r="F127" s="75">
        <f>+IFERROR(IF(PFF!F127="","",PFF!F127*(1.21+PFF!F$14)),PFF!F127)</f>
        <v>9862.2894499999984</v>
      </c>
      <c r="G127" s="75">
        <f>+IFERROR(IF(PFF!G127="","",PFF!G127*(1.21+PFF!G$14)),PFF!G127)</f>
        <v>9862.2894499999984</v>
      </c>
      <c r="H127" s="75">
        <f>+IFERROR(IF(PFF!H127="","",PFF!H127*(1.21+PFF!H$14)),PFF!H127)</f>
        <v>9862.2894499999984</v>
      </c>
      <c r="I127" s="75">
        <f>+IFERROR(IF(PFF!I127="","",PFF!I127*(1.21+PFF!I$14)),PFF!I127)</f>
        <v>9126.8606</v>
      </c>
      <c r="J127" s="75">
        <f>+IFERROR(IF(PFF!J127="","",PFF!J127*(1.21+PFF!J$14)),PFF!J127)</f>
        <v>9126.8606</v>
      </c>
      <c r="K127" s="75">
        <f>+IFERROR(IF(PFF!K127="","",PFF!K127*(1.21+PFF!K$14)),PFF!K127)</f>
        <v>9126.8606</v>
      </c>
      <c r="L127" s="3"/>
    </row>
    <row r="128" spans="1:12" customFormat="1" x14ac:dyDescent="0.25">
      <c r="A128" s="47" t="s">
        <v>455</v>
      </c>
      <c r="B128" s="47" t="s">
        <v>462</v>
      </c>
      <c r="C128" s="48" t="s">
        <v>463</v>
      </c>
      <c r="D128" s="80" t="s">
        <v>345</v>
      </c>
      <c r="E128" s="75">
        <f>+IFERROR(IF(PFF!E128="","",PFF!E128*(1.21+PFF!E$14)),PFF!E128)</f>
        <v>9862.2894499999984</v>
      </c>
      <c r="F128" s="75">
        <f>+IFERROR(IF(PFF!F128="","",PFF!F128*(1.21+PFF!F$14)),PFF!F128)</f>
        <v>9862.2894499999984</v>
      </c>
      <c r="G128" s="75">
        <f>+IFERROR(IF(PFF!G128="","",PFF!G128*(1.21+PFF!G$14)),PFF!G128)</f>
        <v>9862.2894499999984</v>
      </c>
      <c r="H128" s="75">
        <f>+IFERROR(IF(PFF!H128="","",PFF!H128*(1.21+PFF!H$14)),PFF!H128)</f>
        <v>9862.2894499999984</v>
      </c>
      <c r="I128" s="75">
        <f>+IFERROR(IF(PFF!I128="","",PFF!I128*(1.21+PFF!I$14)),PFF!I128)</f>
        <v>9126.8606</v>
      </c>
      <c r="J128" s="75">
        <f>+IFERROR(IF(PFF!J128="","",PFF!J128*(1.21+PFF!J$14)),PFF!J128)</f>
        <v>9126.8606</v>
      </c>
      <c r="K128" s="75">
        <f>+IFERROR(IF(PFF!K128="","",PFF!K128*(1.21+PFF!K$14)),PFF!K128)</f>
        <v>9126.8606</v>
      </c>
      <c r="L128" s="3"/>
    </row>
    <row r="129" spans="1:12" customFormat="1" x14ac:dyDescent="0.25">
      <c r="A129" s="47" t="s">
        <v>455</v>
      </c>
      <c r="B129" s="47" t="s">
        <v>464</v>
      </c>
      <c r="C129" s="48" t="s">
        <v>465</v>
      </c>
      <c r="D129" s="80" t="s">
        <v>345</v>
      </c>
      <c r="E129" s="75">
        <f>+IFERROR(IF(PFF!E129="","",PFF!E129*(1.21+PFF!E$14)),PFF!E129)</f>
        <v>9862.2894499999984</v>
      </c>
      <c r="F129" s="75">
        <f>+IFERROR(IF(PFF!F129="","",PFF!F129*(1.21+PFF!F$14)),PFF!F129)</f>
        <v>9862.2894499999984</v>
      </c>
      <c r="G129" s="75">
        <f>+IFERROR(IF(PFF!G129="","",PFF!G129*(1.21+PFF!G$14)),PFF!G129)</f>
        <v>9862.2894499999984</v>
      </c>
      <c r="H129" s="75">
        <f>+IFERROR(IF(PFF!H129="","",PFF!H129*(1.21+PFF!H$14)),PFF!H129)</f>
        <v>9862.2894499999984</v>
      </c>
      <c r="I129" s="75">
        <f>+IFERROR(IF(PFF!I129="","",PFF!I129*(1.21+PFF!I$14)),PFF!I129)</f>
        <v>9126.8606</v>
      </c>
      <c r="J129" s="75">
        <f>+IFERROR(IF(PFF!J129="","",PFF!J129*(1.21+PFF!J$14)),PFF!J129)</f>
        <v>9126.8606</v>
      </c>
      <c r="K129" s="75">
        <f>+IFERROR(IF(PFF!K129="","",PFF!K129*(1.21+PFF!K$14)),PFF!K129)</f>
        <v>9126.8606</v>
      </c>
      <c r="L129" s="3"/>
    </row>
    <row r="130" spans="1:12" customFormat="1" ht="30" x14ac:dyDescent="0.25">
      <c r="A130" s="47" t="s">
        <v>455</v>
      </c>
      <c r="B130" s="3" t="s">
        <v>483</v>
      </c>
      <c r="C130" s="34" t="s">
        <v>484</v>
      </c>
      <c r="D130" s="34" t="s">
        <v>582</v>
      </c>
      <c r="E130" s="59" t="str">
        <f>+IFERROR(IF(PFF!E130="","",PFF!E130*(1.21+PFF!E$14)),PFF!E130)</f>
        <v>POA</v>
      </c>
      <c r="F130" s="59" t="str">
        <f>+IFERROR(IF(PFF!F130="","",PFF!F130*(1.21+PFF!F$14)),PFF!F130)</f>
        <v>POA</v>
      </c>
      <c r="G130" s="59" t="str">
        <f>+IFERROR(IF(PFF!G130="","",PFF!G130*(1.21+PFF!G$14)),PFF!G130)</f>
        <v>POA</v>
      </c>
      <c r="H130" s="59" t="str">
        <f>+IFERROR(IF(PFF!H130="","",PFF!H130*(1.21+PFF!H$14)),PFF!H130)</f>
        <v>POA</v>
      </c>
      <c r="I130" s="59" t="str">
        <f>+IFERROR(IF(PFF!I130="","",PFF!I130*(1.21+PFF!I$14)),PFF!I130)</f>
        <v>POA</v>
      </c>
      <c r="J130" s="59" t="str">
        <f>+IFERROR(IF(PFF!J130="","",PFF!J130*(1.21+PFF!J$14)),PFF!J130)</f>
        <v>POA</v>
      </c>
      <c r="K130" s="59" t="str">
        <f>+IFERROR(IF(PFF!K130="","",PFF!K130*(1.21+PFF!K$14)),PFF!K130)</f>
        <v>POA</v>
      </c>
      <c r="L130" s="3"/>
    </row>
    <row r="131" spans="1:12" customFormat="1" x14ac:dyDescent="0.25">
      <c r="A131" s="47" t="s">
        <v>455</v>
      </c>
      <c r="B131" s="47" t="s">
        <v>466</v>
      </c>
      <c r="C131" s="48" t="s">
        <v>467</v>
      </c>
      <c r="D131" s="80" t="s">
        <v>345</v>
      </c>
      <c r="E131" s="75">
        <f>+IFERROR(IF(PFF!E131="","",PFF!E131*(1.21+PFF!E$14)),PFF!E131)</f>
        <v>9862.2894499999984</v>
      </c>
      <c r="F131" s="75">
        <f>+IFERROR(IF(PFF!F131="","",PFF!F131*(1.21+PFF!F$14)),PFF!F131)</f>
        <v>9862.2894499999984</v>
      </c>
      <c r="G131" s="75">
        <f>+IFERROR(IF(PFF!G131="","",PFF!G131*(1.21+PFF!G$14)),PFF!G131)</f>
        <v>9862.2894499999984</v>
      </c>
      <c r="H131" s="75">
        <f>+IFERROR(IF(PFF!H131="","",PFF!H131*(1.21+PFF!H$14)),PFF!H131)</f>
        <v>9862.2894499999984</v>
      </c>
      <c r="I131" s="75">
        <f>+IFERROR(IF(PFF!I131="","",PFF!I131*(1.21+PFF!I$14)),PFF!I131)</f>
        <v>9126.8606</v>
      </c>
      <c r="J131" s="75">
        <f>+IFERROR(IF(PFF!J131="","",PFF!J131*(1.21+PFF!J$14)),PFF!J131)</f>
        <v>9126.8606</v>
      </c>
      <c r="K131" s="75">
        <f>+IFERROR(IF(PFF!K131="","",PFF!K131*(1.21+PFF!K$14)),PFF!K131)</f>
        <v>9126.8606</v>
      </c>
      <c r="L131" s="3"/>
    </row>
    <row r="132" spans="1:12" customFormat="1" x14ac:dyDescent="0.25">
      <c r="A132" s="47" t="s">
        <v>455</v>
      </c>
      <c r="B132" s="47" t="s">
        <v>468</v>
      </c>
      <c r="C132" s="48" t="s">
        <v>469</v>
      </c>
      <c r="D132" s="80" t="s">
        <v>345</v>
      </c>
      <c r="E132" s="75">
        <f>+IFERROR(IF(PFF!E132="","",PFF!E132*(1.21+PFF!E$14)),PFF!E132)</f>
        <v>9862.2894499999984</v>
      </c>
      <c r="F132" s="75">
        <f>+IFERROR(IF(PFF!F132="","",PFF!F132*(1.21+PFF!F$14)),PFF!F132)</f>
        <v>9862.2894499999984</v>
      </c>
      <c r="G132" s="75">
        <f>+IFERROR(IF(PFF!G132="","",PFF!G132*(1.21+PFF!G$14)),PFF!G132)</f>
        <v>9862.2894499999984</v>
      </c>
      <c r="H132" s="75">
        <f>+IFERROR(IF(PFF!H132="","",PFF!H132*(1.21+PFF!H$14)),PFF!H132)</f>
        <v>9862.2894499999984</v>
      </c>
      <c r="I132" s="75">
        <f>+IFERROR(IF(PFF!I132="","",PFF!I132*(1.21+PFF!I$14)),PFF!I132)</f>
        <v>9126.8606</v>
      </c>
      <c r="J132" s="75">
        <f>+IFERROR(IF(PFF!J132="","",PFF!J132*(1.21+PFF!J$14)),PFF!J132)</f>
        <v>9126.8606</v>
      </c>
      <c r="K132" s="75">
        <f>+IFERROR(IF(PFF!K132="","",PFF!K132*(1.21+PFF!K$14)),PFF!K132)</f>
        <v>9126.8606</v>
      </c>
      <c r="L132" s="3"/>
    </row>
    <row r="133" spans="1:12" customFormat="1" x14ac:dyDescent="0.25">
      <c r="A133" s="47" t="s">
        <v>455</v>
      </c>
      <c r="B133" s="47" t="s">
        <v>470</v>
      </c>
      <c r="C133" s="48" t="s">
        <v>471</v>
      </c>
      <c r="D133" s="80" t="s">
        <v>345</v>
      </c>
      <c r="E133" s="75">
        <f>+IFERROR(IF(PFF!E133="","",PFF!E133*(1.21+PFF!E$14)),PFF!E133)</f>
        <v>9862.2894499999984</v>
      </c>
      <c r="F133" s="75">
        <f>+IFERROR(IF(PFF!F133="","",PFF!F133*(1.21+PFF!F$14)),PFF!F133)</f>
        <v>9862.2894499999984</v>
      </c>
      <c r="G133" s="75">
        <f>+IFERROR(IF(PFF!G133="","",PFF!G133*(1.21+PFF!G$14)),PFF!G133)</f>
        <v>9862.2894499999984</v>
      </c>
      <c r="H133" s="75">
        <f>+IFERROR(IF(PFF!H133="","",PFF!H133*(1.21+PFF!H$14)),PFF!H133)</f>
        <v>9862.2894499999984</v>
      </c>
      <c r="I133" s="75">
        <f>+IFERROR(IF(PFF!I133="","",PFF!I133*(1.21+PFF!I$14)),PFF!I133)</f>
        <v>9126.8606</v>
      </c>
      <c r="J133" s="75">
        <f>+IFERROR(IF(PFF!J133="","",PFF!J133*(1.21+PFF!J$14)),PFF!J133)</f>
        <v>9126.8606</v>
      </c>
      <c r="K133" s="75">
        <f>+IFERROR(IF(PFF!K133="","",PFF!K133*(1.21+PFF!K$14)),PFF!K133)</f>
        <v>9126.8606</v>
      </c>
      <c r="L133" s="3"/>
    </row>
    <row r="134" spans="1:12" customFormat="1" x14ac:dyDescent="0.25">
      <c r="A134" s="44" t="s">
        <v>472</v>
      </c>
      <c r="B134" s="44"/>
      <c r="C134" s="45"/>
      <c r="D134" s="44"/>
      <c r="E134" s="46" t="str">
        <f>+IFERROR(IF(PFF!E134="","",PFF!E134*(1.21+PFF!E$14)),PFF!E134)</f>
        <v/>
      </c>
      <c r="F134" s="46" t="str">
        <f>+IFERROR(IF(PFF!F134="","",PFF!F134*(1.21+PFF!F$14)),PFF!F134)</f>
        <v/>
      </c>
      <c r="G134" s="46" t="str">
        <f>+IFERROR(IF(PFF!G134="","",PFF!G134*(1.21+PFF!G$14)),PFF!G134)</f>
        <v/>
      </c>
      <c r="H134" s="46" t="str">
        <f>+IFERROR(IF(PFF!H134="","",PFF!H134*(1.21+PFF!H$14)),PFF!H134)</f>
        <v/>
      </c>
      <c r="I134" s="46" t="str">
        <f>+IFERROR(IF(PFF!I134="","",PFF!I134*(1.21+PFF!I$14)),PFF!I134)</f>
        <v/>
      </c>
      <c r="J134" s="46" t="str">
        <f>+IFERROR(IF(PFF!J134="","",PFF!J134*(1.21+PFF!J$14)),PFF!J134)</f>
        <v/>
      </c>
      <c r="K134" s="46" t="str">
        <f>+IFERROR(IF(PFF!K134="","",PFF!K134*(1.21+PFF!K$14)),PFF!K134)</f>
        <v/>
      </c>
      <c r="L134" s="3"/>
    </row>
    <row r="135" spans="1:12" customFormat="1" x14ac:dyDescent="0.25">
      <c r="A135" s="47" t="s">
        <v>472</v>
      </c>
      <c r="B135" s="47" t="s">
        <v>473</v>
      </c>
      <c r="C135" s="48" t="s">
        <v>474</v>
      </c>
      <c r="D135" s="80" t="s">
        <v>345</v>
      </c>
      <c r="E135" s="75">
        <f>+IFERROR(IF(PFF!E135="","",PFF!E135*(1.21+PFF!E$14)),PFF!E135)</f>
        <v>9144.8118999999988</v>
      </c>
      <c r="F135" s="75">
        <f>+IFERROR(IF(PFF!F135="","",PFF!F135*(1.21+PFF!F$14)),PFF!F135)</f>
        <v>9144.8118999999988</v>
      </c>
      <c r="G135" s="75">
        <f>+IFERROR(IF(PFF!G135="","",PFF!G135*(1.21+PFF!G$14)),PFF!G135)</f>
        <v>9144.8118999999988</v>
      </c>
      <c r="H135" s="75">
        <f>+IFERROR(IF(PFF!H135="","",PFF!H135*(1.21+PFF!H$14)),PFF!H135)</f>
        <v>9144.8118999999988</v>
      </c>
      <c r="I135" s="75">
        <f>+IFERROR(IF(PFF!I135="","",PFF!I135*(1.21+PFF!I$14)),PFF!I135)</f>
        <v>8462.8851999999988</v>
      </c>
      <c r="J135" s="75">
        <f>+IFERROR(IF(PFF!J135="","",PFF!J135*(1.21+PFF!J$14)),PFF!J135)</f>
        <v>8462.8851999999988</v>
      </c>
      <c r="K135" s="75">
        <f>+IFERROR(IF(PFF!K135="","",PFF!K135*(1.21+PFF!K$14)),PFF!K135)</f>
        <v>8462.8851999999988</v>
      </c>
      <c r="L135" s="3"/>
    </row>
    <row r="136" spans="1:12" x14ac:dyDescent="0.25">
      <c r="A136" s="44" t="s">
        <v>475</v>
      </c>
      <c r="B136" s="44"/>
      <c r="C136" s="45"/>
      <c r="D136" s="44"/>
      <c r="E136" s="46" t="str">
        <f>+IFERROR(IF(PFF!E136="","",PFF!E136*(1.21+PFF!E$14)),PFF!E136)</f>
        <v/>
      </c>
      <c r="F136" s="46" t="str">
        <f>+IFERROR(IF(PFF!F136="","",PFF!F136*(1.21+PFF!F$14)),PFF!F136)</f>
        <v/>
      </c>
      <c r="G136" s="46" t="str">
        <f>+IFERROR(IF(PFF!G136="","",PFF!G136*(1.21+PFF!G$14)),PFF!G136)</f>
        <v/>
      </c>
      <c r="H136" s="46" t="str">
        <f>+IFERROR(IF(PFF!H136="","",PFF!H136*(1.21+PFF!H$14)),PFF!H136)</f>
        <v/>
      </c>
      <c r="I136" s="46" t="str">
        <f>+IFERROR(IF(PFF!I136="","",PFF!I136*(1.21+PFF!I$14)),PFF!I136)</f>
        <v/>
      </c>
      <c r="J136" s="46" t="str">
        <f>+IFERROR(IF(PFF!J136="","",PFF!J136*(1.21+PFF!J$14)),PFF!J136)</f>
        <v/>
      </c>
      <c r="K136" s="46" t="str">
        <f>+IFERROR(IF(PFF!K136="","",PFF!K136*(1.21+PFF!K$14)),PFF!K136)</f>
        <v/>
      </c>
    </row>
    <row r="137" spans="1:12" x14ac:dyDescent="0.25">
      <c r="A137" s="47" t="s">
        <v>475</v>
      </c>
      <c r="B137" s="47" t="s">
        <v>476</v>
      </c>
      <c r="C137" s="48" t="s">
        <v>477</v>
      </c>
      <c r="D137" s="80" t="s">
        <v>345</v>
      </c>
      <c r="E137" s="75">
        <f>+IFERROR(IF(PFF!E137="","",PFF!E137*(1.21+PFF!E$14)),PFF!E137)</f>
        <v>12955.232999999998</v>
      </c>
      <c r="F137" s="75">
        <f>+IFERROR(IF(PFF!F137="","",PFF!F137*(1.21+PFF!F$14)),PFF!F137)</f>
        <v>12955.232999999998</v>
      </c>
      <c r="G137" s="75">
        <f>+IFERROR(IF(PFF!G137="","",PFF!G137*(1.21+PFF!G$14)),PFF!G137)</f>
        <v>12955.232999999998</v>
      </c>
      <c r="H137" s="75">
        <f>+IFERROR(IF(PFF!H137="","",PFF!H137*(1.21+PFF!H$14)),PFF!H137)</f>
        <v>12955.232999999998</v>
      </c>
      <c r="I137" s="75">
        <f>+IFERROR(IF(PFF!I137="","",PFF!I137*(1.21+PFF!I$14)),PFF!I137)</f>
        <v>11989.163999999999</v>
      </c>
      <c r="J137" s="75">
        <f>+IFERROR(IF(PFF!J137="","",PFF!J137*(1.21+PFF!J$14)),PFF!J137)</f>
        <v>11989.163999999999</v>
      </c>
      <c r="K137" s="75">
        <f>+IFERROR(IF(PFF!K137="","",PFF!K137*(1.21+PFF!K$14)),PFF!K137)</f>
        <v>11989.163999999999</v>
      </c>
    </row>
    <row r="138" spans="1:12" x14ac:dyDescent="0.25">
      <c r="A138" s="5" t="s">
        <v>198</v>
      </c>
      <c r="B138" s="5"/>
      <c r="C138" s="36"/>
      <c r="D138" s="36"/>
      <c r="E138" s="5" t="str">
        <f>+IFERROR(IF(PFF!E138="","",PFF!E138*(1.21+PFF!E$14)),PFF!E138)</f>
        <v/>
      </c>
      <c r="F138" s="5" t="str">
        <f>+IFERROR(IF(PFF!F138="","",PFF!F138*(1.21+PFF!F$14)),PFF!F138)</f>
        <v/>
      </c>
      <c r="G138" s="5" t="str">
        <f>+IFERROR(IF(PFF!G138="","",PFF!G138*(1.21+PFF!G$14)),PFF!G138)</f>
        <v/>
      </c>
      <c r="H138" s="5" t="str">
        <f>+IFERROR(IF(PFF!H138="","",PFF!H138*(1.21+PFF!H$14)),PFF!H138)</f>
        <v/>
      </c>
      <c r="I138" s="5" t="str">
        <f>+IFERROR(IF(PFF!I138="","",PFF!I138*(1.21+PFF!I$14)),PFF!I138)</f>
        <v/>
      </c>
      <c r="J138" s="5" t="str">
        <f>+IFERROR(IF(PFF!J138="","",PFF!J138*(1.21+PFF!J$14)),PFF!J138)</f>
        <v/>
      </c>
      <c r="K138" s="5" t="str">
        <f>+IFERROR(IF(PFF!K138="","",PFF!K138*(1.21+PFF!K$14)),PFF!K138)</f>
        <v/>
      </c>
    </row>
    <row r="139" spans="1:12" x14ac:dyDescent="0.25">
      <c r="A139" s="3" t="s">
        <v>198</v>
      </c>
      <c r="B139" s="3" t="s">
        <v>76</v>
      </c>
      <c r="C139" s="34" t="s">
        <v>264</v>
      </c>
      <c r="D139" s="37"/>
      <c r="E139" s="75">
        <f>+IFERROR(IF(PFF!E139="","",PFF!E139*(1.21+PFF!E$14)),PFF!E139)</f>
        <v>168.10527499999998</v>
      </c>
      <c r="F139" s="75">
        <f>+IFERROR(IF(PFF!F139="","",PFF!F139*(1.21+PFF!F$14)),PFF!F139)</f>
        <v>168.10527499999998</v>
      </c>
      <c r="G139" s="75">
        <f>+IFERROR(IF(PFF!G139="","",PFF!G139*(1.21+PFF!G$14)),PFF!G139)</f>
        <v>168.10527499999998</v>
      </c>
      <c r="H139" s="75">
        <f>+IFERROR(IF(PFF!H139="","",PFF!H139*(1.21+PFF!H$14)),PFF!H139)</f>
        <v>168.10527499999998</v>
      </c>
      <c r="I139" s="75">
        <f>+IFERROR(IF(PFF!I139="","",PFF!I139*(1.21+PFF!I$14)),PFF!I139)</f>
        <v>155.56969999999998</v>
      </c>
      <c r="J139" s="75">
        <f>+IFERROR(IF(PFF!J139="","",PFF!J139*(1.21+PFF!J$14)),PFF!J139)</f>
        <v>155.56969999999998</v>
      </c>
      <c r="K139" s="75">
        <f>+IFERROR(IF(PFF!K139="","",PFF!K139*(1.21+PFF!K$14)),PFF!K139)</f>
        <v>155.56969999999998</v>
      </c>
    </row>
    <row r="140" spans="1:12" x14ac:dyDescent="0.25">
      <c r="A140" s="5" t="s">
        <v>379</v>
      </c>
      <c r="B140" s="5"/>
      <c r="C140" s="36"/>
      <c r="D140" s="36"/>
      <c r="E140" s="5" t="str">
        <f>+IFERROR(IF(PFF!E140="","",PFF!E140*(1.21+PFF!E$14)),PFF!E140)</f>
        <v/>
      </c>
      <c r="F140" s="5" t="str">
        <f>+IFERROR(IF(PFF!F140="","",PFF!F140*(1.21+PFF!F$14)),PFF!F140)</f>
        <v/>
      </c>
      <c r="G140" s="5" t="str">
        <f>+IFERROR(IF(PFF!G140="","",PFF!G140*(1.21+PFF!G$14)),PFF!G140)</f>
        <v/>
      </c>
      <c r="H140" s="5" t="str">
        <f>+IFERROR(IF(PFF!H140="","",PFF!H140*(1.21+PFF!H$14)),PFF!H140)</f>
        <v/>
      </c>
      <c r="I140" s="5" t="str">
        <f>+IFERROR(IF(PFF!I140="","",PFF!I140*(1.21+PFF!I$14)),PFF!I140)</f>
        <v/>
      </c>
      <c r="J140" s="5" t="str">
        <f>+IFERROR(IF(PFF!J140="","",PFF!J140*(1.21+PFF!J$14)),PFF!J140)</f>
        <v/>
      </c>
      <c r="K140" s="5" t="str">
        <f>+IFERROR(IF(PFF!K140="","",PFF!K140*(1.21+PFF!K$14)),PFF!K140)</f>
        <v/>
      </c>
    </row>
    <row r="141" spans="1:12" ht="30" x14ac:dyDescent="0.25">
      <c r="A141" s="3" t="s">
        <v>379</v>
      </c>
      <c r="B141" s="3" t="s">
        <v>380</v>
      </c>
      <c r="C141" s="37" t="s">
        <v>499</v>
      </c>
      <c r="D141" s="37" t="s">
        <v>562</v>
      </c>
      <c r="E141" s="75">
        <f>+IFERROR(IF(PFF!E141="","",PFF!E141*(1.21+PFF!E$14)),PFF!E141)</f>
        <v>469.15714999999994</v>
      </c>
      <c r="F141" s="75">
        <f>+IFERROR(IF(PFF!F141="","",PFF!F141*(1.21+PFF!F$14)),PFF!F141)</f>
        <v>469.15714999999994</v>
      </c>
      <c r="G141" s="75">
        <f>+IFERROR(IF(PFF!G141="","",PFF!G141*(1.21+PFF!G$14)),PFF!G141)</f>
        <v>469.15714999999994</v>
      </c>
      <c r="H141" s="57" t="str">
        <f>+IFERROR(IF(PFF!H141="","",PFF!H141*(1.21+PFF!H$14)),PFF!H141)</f>
        <v>NA</v>
      </c>
      <c r="I141" s="75">
        <f>+IFERROR(IF(PFF!I141="","",PFF!I141*(1.21+PFF!I$14)),PFF!I141)</f>
        <v>434.17219999999998</v>
      </c>
      <c r="J141" s="75">
        <f>+IFERROR(IF(PFF!J141="","",PFF!J141*(1.21+PFF!J$14)),PFF!J141)</f>
        <v>434.17219999999998</v>
      </c>
      <c r="K141" s="57" t="str">
        <f>+IFERROR(IF(PFF!K141="","",PFF!K141*(1.21+PFF!K$14)),PFF!K141)</f>
        <v>NA</v>
      </c>
    </row>
    <row r="142" spans="1:12" x14ac:dyDescent="0.25">
      <c r="A142" s="3" t="s">
        <v>379</v>
      </c>
      <c r="B142" s="3" t="s">
        <v>381</v>
      </c>
      <c r="C142" s="37" t="s">
        <v>500</v>
      </c>
      <c r="D142" s="37"/>
      <c r="E142" s="57" t="str">
        <f>+IFERROR(IF(PFF!E142="","",PFF!E142*(1.21+PFF!E$14)),PFF!E142)</f>
        <v>NA</v>
      </c>
      <c r="F142" s="57" t="str">
        <f>+IFERROR(IF(PFF!F142="","",PFF!F142*(1.21+PFF!F$14)),PFF!F142)</f>
        <v>NA</v>
      </c>
      <c r="G142" s="57" t="str">
        <f>+IFERROR(IF(PFF!G142="","",PFF!G142*(1.21+PFF!G$14)),PFF!G142)</f>
        <v>NA</v>
      </c>
      <c r="H142" s="75">
        <f>+IFERROR(IF(PFF!H142="","",PFF!H142*(1.21+PFF!H$14)),PFF!H142)</f>
        <v>1356.9496499999998</v>
      </c>
      <c r="I142" s="57" t="str">
        <f>+IFERROR(IF(PFF!I142="","",PFF!I142*(1.21+PFF!I$14)),PFF!I142)</f>
        <v>NA</v>
      </c>
      <c r="J142" s="57" t="str">
        <f>+IFERROR(IF(PFF!J142="","",PFF!J142*(1.21+PFF!J$14)),PFF!J142)</f>
        <v>NA</v>
      </c>
      <c r="K142" s="75">
        <f>+IFERROR(IF(PFF!K142="","",PFF!K142*(1.21+PFF!K$14)),PFF!K142)</f>
        <v>1255.7621999999999</v>
      </c>
    </row>
    <row r="143" spans="1:12" ht="45" x14ac:dyDescent="0.25">
      <c r="A143" s="3" t="s">
        <v>379</v>
      </c>
      <c r="B143" s="3" t="s">
        <v>382</v>
      </c>
      <c r="C143" s="79" t="s">
        <v>501</v>
      </c>
      <c r="D143" s="42" t="s">
        <v>589</v>
      </c>
      <c r="E143" s="75" t="str">
        <f>+IFERROR(IF(PFF!E143="","",PFF!E143*(1.21+PFF!E$14)),PFF!E143)</f>
        <v>P</v>
      </c>
      <c r="F143" s="75" t="str">
        <f>+IFERROR(IF(PFF!F143="","",PFF!F143*(1.21+PFF!F$14)),PFF!F143)</f>
        <v>P</v>
      </c>
      <c r="G143" s="75" t="str">
        <f>+IFERROR(IF(PFF!G143="","",PFF!G143*(1.21+PFF!G$14)),PFF!G143)</f>
        <v>P</v>
      </c>
      <c r="H143" s="75" t="str">
        <f>+IFERROR(IF(PFF!H143="","",PFF!H143*(1.21+PFF!H$14)),PFF!H143)</f>
        <v>P</v>
      </c>
      <c r="I143" s="75" t="str">
        <f>+IFERROR(IF(PFF!I143="","",PFF!I143*(1.21+PFF!I$14)),PFF!I143)</f>
        <v>P</v>
      </c>
      <c r="J143" s="75" t="str">
        <f>+IFERROR(IF(PFF!J143="","",PFF!J143*(1.21+PFF!J$14)),PFF!J143)</f>
        <v>P</v>
      </c>
      <c r="K143" s="75" t="str">
        <f>+IFERROR(IF(PFF!K143="","",PFF!K143*(1.21+PFF!K$14)),PFF!K143)</f>
        <v>P</v>
      </c>
    </row>
    <row r="144" spans="1:12" ht="30.75" customHeight="1" x14ac:dyDescent="0.25">
      <c r="A144" s="5" t="s">
        <v>199</v>
      </c>
      <c r="B144" s="5"/>
      <c r="C144" s="36"/>
      <c r="D144" s="36"/>
      <c r="E144" s="5" t="str">
        <f>+IFERROR(IF(PFF!E144="","",PFF!E144*(1.21+PFF!E$14)),PFF!E144)</f>
        <v/>
      </c>
      <c r="F144" s="5" t="str">
        <f>+IFERROR(IF(PFF!F144="","",PFF!F144*(1.21+PFF!F$14)),PFF!F144)</f>
        <v/>
      </c>
      <c r="G144" s="5" t="str">
        <f>+IFERROR(IF(PFF!G144="","",PFF!G144*(1.21+PFF!G$14)),PFF!G144)</f>
        <v/>
      </c>
      <c r="H144" s="5" t="str">
        <f>+IFERROR(IF(PFF!H144="","",PFF!H144*(1.21+PFF!H$14)),PFF!H144)</f>
        <v/>
      </c>
      <c r="I144" s="5" t="str">
        <f>+IFERROR(IF(PFF!I144="","",PFF!I144*(1.21+PFF!I$14)),PFF!I144)</f>
        <v/>
      </c>
      <c r="J144" s="5" t="str">
        <f>+IFERROR(IF(PFF!J144="","",PFF!J144*(1.21+PFF!J$14)),PFF!J144)</f>
        <v/>
      </c>
      <c r="K144" s="5" t="str">
        <f>+IFERROR(IF(PFF!K144="","",PFF!K144*(1.21+PFF!K$14)),PFF!K144)</f>
        <v/>
      </c>
    </row>
    <row r="145" spans="1:11" ht="45" x14ac:dyDescent="0.25">
      <c r="A145" s="3" t="s">
        <v>199</v>
      </c>
      <c r="B145" s="3" t="s">
        <v>77</v>
      </c>
      <c r="C145" s="34" t="s">
        <v>541</v>
      </c>
      <c r="D145" s="34" t="s">
        <v>542</v>
      </c>
      <c r="E145" s="30" t="str">
        <f>+IFERROR(IF(PFF!E145="","",PFF!E145*(1.21+PFF!E$14)),PFF!E145)</f>
        <v>S</v>
      </c>
      <c r="F145" s="30" t="str">
        <f>+IFERROR(IF(PFF!F145="","",PFF!F145*(1.21+PFF!F$14)),PFF!F145)</f>
        <v>S</v>
      </c>
      <c r="G145" s="30" t="str">
        <f>+IFERROR(IF(PFF!G145="","",PFF!G145*(1.21+PFF!G$14)),PFF!G145)</f>
        <v>S</v>
      </c>
      <c r="H145" s="29" t="str">
        <f>+IFERROR(IF(PFF!H145="","",PFF!H145*(1.21+PFF!H$14)),PFF!H145)</f>
        <v>NA</v>
      </c>
      <c r="I145" s="30" t="str">
        <f>+IFERROR(IF(PFF!I145="","",PFF!I145*(1.21+PFF!I$14)),PFF!I145)</f>
        <v>S</v>
      </c>
      <c r="J145" s="30" t="str">
        <f>+IFERROR(IF(PFF!J145="","",PFF!J145*(1.21+PFF!J$14)),PFF!J145)</f>
        <v>S</v>
      </c>
      <c r="K145" s="29" t="str">
        <f>+IFERROR(IF(PFF!K145="","",PFF!K145*(1.21+PFF!K$14)),PFF!K145)</f>
        <v>NA</v>
      </c>
    </row>
    <row r="146" spans="1:11" ht="141.6" customHeight="1" x14ac:dyDescent="0.25">
      <c r="A146" s="3" t="s">
        <v>199</v>
      </c>
      <c r="B146" s="3" t="s">
        <v>384</v>
      </c>
      <c r="C146" s="37" t="s">
        <v>502</v>
      </c>
      <c r="D146" s="34" t="s">
        <v>543</v>
      </c>
      <c r="E146" s="29" t="str">
        <f>+IFERROR(IF(PFF!E146="","",PFF!E146*(1.21+PFF!E$14)),PFF!E146)</f>
        <v>NA</v>
      </c>
      <c r="F146" s="29" t="str">
        <f>+IFERROR(IF(PFF!F146="","",PFF!F146*(1.21+PFF!F$14)),PFF!F146)</f>
        <v>NA</v>
      </c>
      <c r="G146" s="29" t="str">
        <f>+IFERROR(IF(PFF!G146="","",PFF!G146*(1.21+PFF!G$14)),PFF!G146)</f>
        <v>NA</v>
      </c>
      <c r="H146" s="30" t="str">
        <f>+IFERROR(IF(PFF!H146="","",PFF!H146*(1.21+PFF!H$14)),PFF!H146)</f>
        <v>S</v>
      </c>
      <c r="I146" s="29" t="str">
        <f>+IFERROR(IF(PFF!I146="","",PFF!I146*(1.21+PFF!I$14)),PFF!I146)</f>
        <v>NA</v>
      </c>
      <c r="J146" s="29" t="str">
        <f>+IFERROR(IF(PFF!J146="","",PFF!J146*(1.21+PFF!J$14)),PFF!J146)</f>
        <v>NA</v>
      </c>
      <c r="K146" s="30" t="str">
        <f>+IFERROR(IF(PFF!K146="","",PFF!K146*(1.21+PFF!K$14)),PFF!K146)</f>
        <v>S</v>
      </c>
    </row>
    <row r="147" spans="1:11" ht="150" x14ac:dyDescent="0.25">
      <c r="A147" s="3" t="s">
        <v>199</v>
      </c>
      <c r="B147" s="3" t="s">
        <v>383</v>
      </c>
      <c r="C147" s="37" t="s">
        <v>503</v>
      </c>
      <c r="D147" s="37" t="s">
        <v>544</v>
      </c>
      <c r="E147" s="29" t="str">
        <f>+IFERROR(IF(PFF!E147="","",PFF!E147*(1.21+PFF!E$14)),PFF!E147)</f>
        <v>NA</v>
      </c>
      <c r="F147" s="29" t="str">
        <f>+IFERROR(IF(PFF!F147="","",PFF!F147*(1.21+PFF!F$14)),PFF!F147)</f>
        <v>NA</v>
      </c>
      <c r="G147" s="29" t="str">
        <f>+IFERROR(IF(PFF!G147="","",PFF!G147*(1.21+PFF!G$14)),PFF!G147)</f>
        <v>NA</v>
      </c>
      <c r="H147" s="75">
        <f>+IFERROR(IF(PFF!H147="","",PFF!H147*(1.21+PFF!H$14)),PFF!H147)</f>
        <v>840.53944999999999</v>
      </c>
      <c r="I147" s="29" t="str">
        <f>+IFERROR(IF(PFF!I147="","",PFF!I147*(1.21+PFF!I$14)),PFF!I147)</f>
        <v>NA</v>
      </c>
      <c r="J147" s="29" t="str">
        <f>+IFERROR(IF(PFF!J147="","",PFF!J147*(1.21+PFF!J$14)),PFF!J147)</f>
        <v>NA</v>
      </c>
      <c r="K147" s="75">
        <f>+IFERROR(IF(PFF!K147="","",PFF!K147*(1.21+PFF!K$14)),PFF!K147)</f>
        <v>777.86059999999998</v>
      </c>
    </row>
    <row r="148" spans="1:11" ht="14.45" customHeight="1" x14ac:dyDescent="0.25">
      <c r="A148" s="5" t="s">
        <v>200</v>
      </c>
      <c r="B148" s="5"/>
      <c r="C148" s="36"/>
      <c r="D148" s="36"/>
      <c r="E148" s="5" t="str">
        <f>+IFERROR(IF(PFF!E148="","",PFF!E148*(1.21+PFF!E$14)),PFF!E148)</f>
        <v/>
      </c>
      <c r="F148" s="5" t="str">
        <f>+IFERROR(IF(PFF!F148="","",PFF!F148*(1.21+PFF!F$14)),PFF!F148)</f>
        <v/>
      </c>
      <c r="G148" s="5" t="str">
        <f>+IFERROR(IF(PFF!G148="","",PFF!G148*(1.21+PFF!G$14)),PFF!G148)</f>
        <v/>
      </c>
      <c r="H148" s="5" t="str">
        <f>+IFERROR(IF(PFF!H148="","",PFF!H148*(1.21+PFF!H$14)),PFF!H148)</f>
        <v/>
      </c>
      <c r="I148" s="5" t="str">
        <f>+IFERROR(IF(PFF!I148="","",PFF!I148*(1.21+PFF!I$14)),PFF!I148)</f>
        <v/>
      </c>
      <c r="J148" s="5" t="str">
        <f>+IFERROR(IF(PFF!J148="","",PFF!J148*(1.21+PFF!J$14)),PFF!J148)</f>
        <v/>
      </c>
      <c r="K148" s="5" t="str">
        <f>+IFERROR(IF(PFF!K148="","",PFF!K148*(1.21+PFF!K$14)),PFF!K148)</f>
        <v/>
      </c>
    </row>
    <row r="149" spans="1:11" x14ac:dyDescent="0.25">
      <c r="A149" s="3" t="s">
        <v>200</v>
      </c>
      <c r="B149" s="3" t="s">
        <v>78</v>
      </c>
      <c r="C149" s="34" t="s">
        <v>265</v>
      </c>
      <c r="D149" s="34"/>
      <c r="E149" s="30" t="str">
        <f>+IFERROR(IF(PFF!E149="","",PFF!E149*(1.21+PFF!E$14)),PFF!E149)</f>
        <v>S</v>
      </c>
      <c r="F149" s="30" t="str">
        <f>+IFERROR(IF(PFF!F149="","",PFF!F149*(1.21+PFF!F$14)),PFF!F149)</f>
        <v>S</v>
      </c>
      <c r="G149" s="30" t="str">
        <f>+IFERROR(IF(PFF!G149="","",PFF!G149*(1.21+PFF!G$14)),PFF!G149)</f>
        <v>S</v>
      </c>
      <c r="H149" s="30" t="str">
        <f>+IFERROR(IF(PFF!H149="","",PFF!H149*(1.21+PFF!H$14)),PFF!H149)</f>
        <v>S</v>
      </c>
      <c r="I149" s="30" t="str">
        <f>+IFERROR(IF(PFF!I149="","",PFF!I149*(1.21+PFF!I$14)),PFF!I149)</f>
        <v>S</v>
      </c>
      <c r="J149" s="30" t="str">
        <f>+IFERROR(IF(PFF!J149="","",PFF!J149*(1.21+PFF!J$14)),PFF!J149)</f>
        <v>S</v>
      </c>
      <c r="K149" s="30" t="str">
        <f>+IFERROR(IF(PFF!K149="","",PFF!K149*(1.21+PFF!K$14)),PFF!K149)</f>
        <v>S</v>
      </c>
    </row>
    <row r="150" spans="1:11" x14ac:dyDescent="0.25">
      <c r="A150" s="3" t="s">
        <v>200</v>
      </c>
      <c r="B150" s="3" t="s">
        <v>79</v>
      </c>
      <c r="C150" s="34" t="s">
        <v>266</v>
      </c>
      <c r="D150" s="34"/>
      <c r="E150" s="29" t="str">
        <f>+IFERROR(IF(PFF!E150="","",PFF!E150*(1.21+PFF!E$14)),PFF!E150)</f>
        <v>NA</v>
      </c>
      <c r="F150" s="29" t="str">
        <f>+IFERROR(IF(PFF!F150="","",PFF!F150*(1.21+PFF!F$14)),PFF!F150)</f>
        <v>NA</v>
      </c>
      <c r="G150" s="29" t="str">
        <f>+IFERROR(IF(PFF!G150="","",PFF!G150*(1.21+PFF!G$14)),PFF!G150)</f>
        <v>NA</v>
      </c>
      <c r="H150" s="29" t="str">
        <f>+IFERROR(IF(PFF!H150="","",PFF!H150*(1.21+PFF!H$14)),PFF!H150)</f>
        <v>NA</v>
      </c>
      <c r="I150" s="29" t="str">
        <f>+IFERROR(IF(PFF!I150="","",PFF!I150*(1.21+PFF!I$14)),PFF!I150)</f>
        <v>NA</v>
      </c>
      <c r="J150" s="29" t="str">
        <f>+IFERROR(IF(PFF!J150="","",PFF!J150*(1.21+PFF!J$14)),PFF!J150)</f>
        <v>NA</v>
      </c>
      <c r="K150" s="29" t="str">
        <f>+IFERROR(IF(PFF!K150="","",PFF!K150*(1.21+PFF!K$14)),PFF!K150)</f>
        <v>NA</v>
      </c>
    </row>
    <row r="151" spans="1:11" x14ac:dyDescent="0.25">
      <c r="A151" s="5" t="s">
        <v>201</v>
      </c>
      <c r="B151" s="5"/>
      <c r="C151" s="36"/>
      <c r="D151" s="36"/>
      <c r="E151" s="5" t="str">
        <f>+IFERROR(IF(PFF!E151="","",PFF!E151*(1.21+PFF!E$14)),PFF!E151)</f>
        <v/>
      </c>
      <c r="F151" s="5" t="str">
        <f>+IFERROR(IF(PFF!F151="","",PFF!F151*(1.21+PFF!F$14)),PFF!F151)</f>
        <v/>
      </c>
      <c r="G151" s="5" t="str">
        <f>+IFERROR(IF(PFF!G151="","",PFF!G151*(1.21+PFF!G$14)),PFF!G151)</f>
        <v/>
      </c>
      <c r="H151" s="5" t="str">
        <f>+IFERROR(IF(PFF!H151="","",PFF!H151*(1.21+PFF!H$14)),PFF!H151)</f>
        <v/>
      </c>
      <c r="I151" s="5" t="str">
        <f>+IFERROR(IF(PFF!I151="","",PFF!I151*(1.21+PFF!I$14)),PFF!I151)</f>
        <v/>
      </c>
      <c r="J151" s="5" t="str">
        <f>+IFERROR(IF(PFF!J151="","",PFF!J151*(1.21+PFF!J$14)),PFF!J151)</f>
        <v/>
      </c>
      <c r="K151" s="5" t="str">
        <f>+IFERROR(IF(PFF!K151="","",PFF!K151*(1.21+PFF!K$14)),PFF!K151)</f>
        <v/>
      </c>
    </row>
    <row r="152" spans="1:11" x14ac:dyDescent="0.25">
      <c r="A152" s="3" t="s">
        <v>201</v>
      </c>
      <c r="B152" s="3" t="s">
        <v>80</v>
      </c>
      <c r="C152" s="34" t="s">
        <v>267</v>
      </c>
      <c r="D152" s="34"/>
      <c r="E152" s="30" t="str">
        <f>+IFERROR(IF(PFF!E152="","",PFF!E152*(1.21+PFF!E$14)),PFF!E152)</f>
        <v>S</v>
      </c>
      <c r="F152" s="30" t="str">
        <f>+IFERROR(IF(PFF!F152="","",PFF!F152*(1.21+PFF!F$14)),PFF!F152)</f>
        <v>S</v>
      </c>
      <c r="G152" s="30" t="str">
        <f>+IFERROR(IF(PFF!G152="","",PFF!G152*(1.21+PFF!G$14)),PFF!G152)</f>
        <v>S</v>
      </c>
      <c r="H152" s="30" t="str">
        <f>+IFERROR(IF(PFF!H152="","",PFF!H152*(1.21+PFF!H$14)),PFF!H152)</f>
        <v>S</v>
      </c>
      <c r="I152" s="30" t="str">
        <f>+IFERROR(IF(PFF!I152="","",PFF!I152*(1.21+PFF!I$14)),PFF!I152)</f>
        <v>S</v>
      </c>
      <c r="J152" s="30" t="str">
        <f>+IFERROR(IF(PFF!J152="","",PFF!J152*(1.21+PFF!J$14)),PFF!J152)</f>
        <v>S</v>
      </c>
      <c r="K152" s="30" t="str">
        <f>+IFERROR(IF(PFF!K152="","",PFF!K152*(1.21+PFF!K$14)),PFF!K152)</f>
        <v>S</v>
      </c>
    </row>
    <row r="153" spans="1:11" x14ac:dyDescent="0.25">
      <c r="A153" s="3" t="s">
        <v>201</v>
      </c>
      <c r="B153" s="3" t="s">
        <v>385</v>
      </c>
      <c r="C153" s="85" t="s">
        <v>504</v>
      </c>
      <c r="D153" s="34" t="s">
        <v>340</v>
      </c>
      <c r="E153" s="30" t="str">
        <f>+IFERROR(IF(PFF!E153="","",PFF!E153*(1.21+PFF!E$14)),PFF!E153)</f>
        <v>S</v>
      </c>
      <c r="F153" s="29" t="str">
        <f>+IFERROR(IF(PFF!F153="","",PFF!F153*(1.21+PFF!F$14)),PFF!F153)</f>
        <v>NA</v>
      </c>
      <c r="G153" s="29" t="str">
        <f>+IFERROR(IF(PFF!G153="","",PFF!G153*(1.21+PFF!G$14)),PFF!G153)</f>
        <v>NA</v>
      </c>
      <c r="H153" s="29" t="str">
        <f>+IFERROR(IF(PFF!H153="","",PFF!H153*(1.21+PFF!H$14)),PFF!H153)</f>
        <v>NA</v>
      </c>
      <c r="I153" s="30" t="str">
        <f>+IFERROR(IF(PFF!I153="","",PFF!I153*(1.21+PFF!I$14)),PFF!I153)</f>
        <v>S</v>
      </c>
      <c r="J153" s="29" t="str">
        <f>+IFERROR(IF(PFF!J153="","",PFF!J153*(1.21+PFF!J$14)),PFF!J153)</f>
        <v>NA</v>
      </c>
      <c r="K153" s="29" t="str">
        <f>+IFERROR(IF(PFF!K153="","",PFF!K153*(1.21+PFF!K$14)),PFF!K153)</f>
        <v>NA</v>
      </c>
    </row>
    <row r="154" spans="1:11" x14ac:dyDescent="0.25">
      <c r="A154" s="3" t="s">
        <v>201</v>
      </c>
      <c r="B154" s="3" t="s">
        <v>387</v>
      </c>
      <c r="C154" s="37" t="s">
        <v>506</v>
      </c>
      <c r="D154" s="34" t="s">
        <v>340</v>
      </c>
      <c r="E154" s="75">
        <f>+IFERROR(IF(PFF!E154="","",PFF!E154*(1.21+PFF!E$14)),PFF!E154)</f>
        <v>487.84132499999998</v>
      </c>
      <c r="F154" s="75">
        <f>+IFERROR(IF(PFF!F154="","",PFF!F154*(1.21+PFF!F$14)),PFF!F154)</f>
        <v>487.84132499999998</v>
      </c>
      <c r="G154" s="75">
        <f>+IFERROR(IF(PFF!G154="","",PFF!G154*(1.21+PFF!G$14)),PFF!G154)</f>
        <v>487.84132499999998</v>
      </c>
      <c r="H154" s="75">
        <f>+IFERROR(IF(PFF!H154="","",PFF!H154*(1.21+PFF!H$14)),PFF!H154)</f>
        <v>487.84132499999998</v>
      </c>
      <c r="I154" s="75">
        <f>+IFERROR(IF(PFF!I154="","",PFF!I154*(1.21+PFF!I$14)),PFF!I154)</f>
        <v>451.4631</v>
      </c>
      <c r="J154" s="75">
        <f>+IFERROR(IF(PFF!J154="","",PFF!J154*(1.21+PFF!J$14)),PFF!J154)</f>
        <v>451.4631</v>
      </c>
      <c r="K154" s="75">
        <f>+IFERROR(IF(PFF!K154="","",PFF!K154*(1.21+PFF!K$14)),PFF!K154)</f>
        <v>451.4631</v>
      </c>
    </row>
    <row r="155" spans="1:11" x14ac:dyDescent="0.25">
      <c r="A155" s="3" t="s">
        <v>201</v>
      </c>
      <c r="B155" s="3" t="s">
        <v>386</v>
      </c>
      <c r="C155" s="85" t="s">
        <v>505</v>
      </c>
      <c r="D155" s="34" t="s">
        <v>340</v>
      </c>
      <c r="E155" s="29" t="str">
        <f>+IFERROR(IF(PFF!E155="","",PFF!E155*(1.21+PFF!E$14)),PFF!E155)</f>
        <v>NA</v>
      </c>
      <c r="F155" s="30" t="str">
        <f>+IFERROR(IF(PFF!F155="","",PFF!F155*(1.21+PFF!F$14)),PFF!F155)</f>
        <v>S</v>
      </c>
      <c r="G155" s="30" t="str">
        <f>+IFERROR(IF(PFF!G155="","",PFF!G155*(1.21+PFF!G$14)),PFF!G155)</f>
        <v>S</v>
      </c>
      <c r="H155" s="30" t="str">
        <f>+IFERROR(IF(PFF!H155="","",PFF!H155*(1.21+PFF!H$14)),PFF!H155)</f>
        <v>S</v>
      </c>
      <c r="I155" s="29" t="str">
        <f>+IFERROR(IF(PFF!I155="","",PFF!I155*(1.21+PFF!I$14)),PFF!I155)</f>
        <v>NA</v>
      </c>
      <c r="J155" s="30" t="str">
        <f>+IFERROR(IF(PFF!J155="","",PFF!J155*(1.21+PFF!J$14)),PFF!J155)</f>
        <v>S</v>
      </c>
      <c r="K155" s="30" t="str">
        <f>+IFERROR(IF(PFF!K155="","",PFF!K155*(1.21+PFF!K$14)),PFF!K155)</f>
        <v>S</v>
      </c>
    </row>
    <row r="156" spans="1:11" x14ac:dyDescent="0.25">
      <c r="A156" s="5" t="s">
        <v>202</v>
      </c>
      <c r="B156" s="5"/>
      <c r="C156" s="36"/>
      <c r="D156" s="36"/>
      <c r="E156" s="5" t="str">
        <f>+IFERROR(IF(PFF!E156="","",PFF!E156*(1.21+PFF!E$14)),PFF!E156)</f>
        <v/>
      </c>
      <c r="F156" s="5" t="str">
        <f>+IFERROR(IF(PFF!F156="","",PFF!F156*(1.21+PFF!F$14)),PFF!F156)</f>
        <v/>
      </c>
      <c r="G156" s="5" t="str">
        <f>+IFERROR(IF(PFF!G156="","",PFF!G156*(1.21+PFF!G$14)),PFF!G156)</f>
        <v/>
      </c>
      <c r="H156" s="5" t="str">
        <f>+IFERROR(IF(PFF!H156="","",PFF!H156*(1.21+PFF!H$14)),PFF!H156)</f>
        <v/>
      </c>
      <c r="I156" s="5" t="str">
        <f>+IFERROR(IF(PFF!I156="","",PFF!I156*(1.21+PFF!I$14)),PFF!I156)</f>
        <v/>
      </c>
      <c r="J156" s="5" t="str">
        <f>+IFERROR(IF(PFF!J156="","",PFF!J156*(1.21+PFF!J$14)),PFF!J156)</f>
        <v/>
      </c>
      <c r="K156" s="5" t="str">
        <f>+IFERROR(IF(PFF!K156="","",PFF!K156*(1.21+PFF!K$14)),PFF!K156)</f>
        <v/>
      </c>
    </row>
    <row r="157" spans="1:11" x14ac:dyDescent="0.25">
      <c r="A157" s="3" t="s">
        <v>202</v>
      </c>
      <c r="B157" s="3" t="s">
        <v>81</v>
      </c>
      <c r="C157" s="34" t="s">
        <v>268</v>
      </c>
      <c r="D157" s="34"/>
      <c r="E157" s="30" t="str">
        <f>+IFERROR(IF(PFF!E157="","",PFF!E157*(1.21+PFF!E$14)),PFF!E157)</f>
        <v>S</v>
      </c>
      <c r="F157" s="30" t="str">
        <f>+IFERROR(IF(PFF!F157="","",PFF!F157*(1.21+PFF!F$14)),PFF!F157)</f>
        <v>S</v>
      </c>
      <c r="G157" s="30" t="str">
        <f>+IFERROR(IF(PFF!G157="","",PFF!G157*(1.21+PFF!G$14)),PFF!G157)</f>
        <v>S</v>
      </c>
      <c r="H157" s="29" t="str">
        <f>+IFERROR(IF(PFF!H157="","",PFF!H157*(1.21+PFF!H$14)),PFF!H157)</f>
        <v>NA</v>
      </c>
      <c r="I157" s="30" t="str">
        <f>+IFERROR(IF(PFF!I157="","",PFF!I157*(1.21+PFF!I$14)),PFF!I157)</f>
        <v>S</v>
      </c>
      <c r="J157" s="30" t="str">
        <f>+IFERROR(IF(PFF!J157="","",PFF!J157*(1.21+PFF!J$14)),PFF!J157)</f>
        <v>S</v>
      </c>
      <c r="K157" s="29" t="str">
        <f>+IFERROR(IF(PFF!K157="","",PFF!K157*(1.21+PFF!K$14)),PFF!K157)</f>
        <v>NA</v>
      </c>
    </row>
    <row r="158" spans="1:11" x14ac:dyDescent="0.25">
      <c r="A158" s="3" t="s">
        <v>202</v>
      </c>
      <c r="B158" s="3" t="s">
        <v>82</v>
      </c>
      <c r="C158" s="34" t="s">
        <v>269</v>
      </c>
      <c r="D158" s="34"/>
      <c r="E158" s="75">
        <f>+IFERROR(IF(PFF!E158="","",PFF!E158*(1.21+PFF!E$14)),PFF!E158)</f>
        <v>512.01699999999994</v>
      </c>
      <c r="F158" s="75">
        <f>+IFERROR(IF(PFF!F158="","",PFF!F158*(1.21+PFF!F$14)),PFF!F158)</f>
        <v>512.01699999999994</v>
      </c>
      <c r="G158" s="75">
        <f>+IFERROR(IF(PFF!G158="","",PFF!G158*(1.21+PFF!G$14)),PFF!G158)</f>
        <v>512.01699999999994</v>
      </c>
      <c r="H158" s="58" t="str">
        <f>+IFERROR(IF(PFF!H158="","",PFF!H158*(1.21+PFF!H$14)),PFF!H158)</f>
        <v>S</v>
      </c>
      <c r="I158" s="75">
        <f>+IFERROR(IF(PFF!I158="","",PFF!I158*(1.21+PFF!I$14)),PFF!I158)</f>
        <v>473.83600000000001</v>
      </c>
      <c r="J158" s="75">
        <f>+IFERROR(IF(PFF!J158="","",PFF!J158*(1.21+PFF!J$14)),PFF!J158)</f>
        <v>473.83600000000001</v>
      </c>
      <c r="K158" s="58" t="str">
        <f>+IFERROR(IF(PFF!K158="","",PFF!K158*(1.21+PFF!K$14)),PFF!K158)</f>
        <v>S</v>
      </c>
    </row>
    <row r="159" spans="1:11" x14ac:dyDescent="0.25">
      <c r="A159" s="3" t="s">
        <v>202</v>
      </c>
      <c r="B159" s="3" t="s">
        <v>83</v>
      </c>
      <c r="C159" s="34" t="s">
        <v>366</v>
      </c>
      <c r="D159" s="80" t="s">
        <v>590</v>
      </c>
      <c r="E159" s="75" t="str">
        <f>+IFERROR(IF(PFF!E159="","",PFF!E159*(1.21+PFF!E$14)),PFF!E159)</f>
        <v>P</v>
      </c>
      <c r="F159" s="75" t="str">
        <f>+IFERROR(IF(PFF!F159="","",PFF!F159*(1.21+PFF!F$14)),PFF!F159)</f>
        <v>P</v>
      </c>
      <c r="G159" s="75" t="str">
        <f>+IFERROR(IF(PFF!G159="","",PFF!G159*(1.21+PFF!G$14)),PFF!G159)</f>
        <v>P</v>
      </c>
      <c r="H159" s="75" t="str">
        <f>+IFERROR(IF(PFF!H159="","",PFF!H159*(1.21+PFF!H$14)),PFF!H159)</f>
        <v>P</v>
      </c>
      <c r="I159" s="75" t="str">
        <f>+IFERROR(IF(PFF!I159="","",PFF!I159*(1.21+PFF!I$14)),PFF!I159)</f>
        <v>P</v>
      </c>
      <c r="J159" s="75" t="str">
        <f>+IFERROR(IF(PFF!J159="","",PFF!J159*(1.21+PFF!J$14)),PFF!J159)</f>
        <v>P</v>
      </c>
      <c r="K159" s="75" t="str">
        <f>+IFERROR(IF(PFF!K159="","",PFF!K159*(1.21+PFF!K$14)),PFF!K159)</f>
        <v>P</v>
      </c>
    </row>
    <row r="160" spans="1:11" ht="108" customHeight="1" x14ac:dyDescent="0.25">
      <c r="A160" s="3" t="s">
        <v>202</v>
      </c>
      <c r="B160" s="3" t="s">
        <v>388</v>
      </c>
      <c r="C160" s="37" t="s">
        <v>507</v>
      </c>
      <c r="D160" s="37" t="s">
        <v>547</v>
      </c>
      <c r="E160" s="75">
        <f>+IFERROR(IF(PFF!E160="","",PFF!E160*(1.21+PFF!E$14)),PFF!E160)</f>
        <v>604.30034999999998</v>
      </c>
      <c r="F160" s="75">
        <f>+IFERROR(IF(PFF!F160="","",PFF!F160*(1.21+PFF!F$14)),PFF!F160)</f>
        <v>604.30034999999998</v>
      </c>
      <c r="G160" s="75">
        <f>+IFERROR(IF(PFF!G160="","",PFF!G160*(1.21+PFF!G$14)),PFF!G160)</f>
        <v>604.30034999999998</v>
      </c>
      <c r="H160" s="75">
        <f>+IFERROR(IF(PFF!H160="","",PFF!H160*(1.21+PFF!H$14)),PFF!H160)</f>
        <v>521.90170000000001</v>
      </c>
      <c r="I160" s="75">
        <f>+IFERROR(IF(PFF!I160="","",PFF!I160*(1.21+PFF!I$14)),PFF!I160)</f>
        <v>559.23779999999999</v>
      </c>
      <c r="J160" s="75">
        <f>+IFERROR(IF(PFF!J160="","",PFF!J160*(1.21+PFF!J$14)),PFF!J160)</f>
        <v>559.23779999999999</v>
      </c>
      <c r="K160" s="75">
        <f>+IFERROR(IF(PFF!K160="","",PFF!K160*(1.21+PFF!K$14)),PFF!K160)</f>
        <v>482.98360000000002</v>
      </c>
    </row>
    <row r="161" spans="1:11" ht="29.45" customHeight="1" x14ac:dyDescent="0.25">
      <c r="A161" s="3" t="s">
        <v>202</v>
      </c>
      <c r="B161" s="3" t="s">
        <v>389</v>
      </c>
      <c r="C161" s="37" t="s">
        <v>508</v>
      </c>
      <c r="D161" s="78" t="s">
        <v>545</v>
      </c>
      <c r="E161" s="75">
        <f>+IFERROR(IF(PFF!E161="","",PFF!E161*(1.21+PFF!E$14)),PFF!E161)</f>
        <v>82.41172499999999</v>
      </c>
      <c r="F161" s="75">
        <f>+IFERROR(IF(PFF!F161="","",PFF!F161*(1.21+PFF!F$14)),PFF!F161)</f>
        <v>82.41172499999999</v>
      </c>
      <c r="G161" s="75">
        <f>+IFERROR(IF(PFF!G161="","",PFF!G161*(1.21+PFF!G$14)),PFF!G161)</f>
        <v>82.41172499999999</v>
      </c>
      <c r="H161" s="58" t="str">
        <f>+IFERROR(IF(PFF!H161="","",PFF!H161*(1.21+PFF!H$14)),PFF!H161)</f>
        <v>S</v>
      </c>
      <c r="I161" s="75">
        <f>+IFERROR(IF(PFF!I161="","",PFF!I161*(1.21+PFF!I$14)),PFF!I161)</f>
        <v>76.266300000000001</v>
      </c>
      <c r="J161" s="75">
        <f>+IFERROR(IF(PFF!J161="","",PFF!J161*(1.21+PFF!J$14)),PFF!J161)</f>
        <v>76.266300000000001</v>
      </c>
      <c r="K161" s="58" t="str">
        <f>+IFERROR(IF(PFF!K161="","",PFF!K161*(1.21+PFF!K$14)),PFF!K161)</f>
        <v>S</v>
      </c>
    </row>
    <row r="162" spans="1:11" ht="105" x14ac:dyDescent="0.25">
      <c r="A162" s="3" t="s">
        <v>202</v>
      </c>
      <c r="B162" s="84" t="s">
        <v>479</v>
      </c>
      <c r="C162" s="37" t="s">
        <v>509</v>
      </c>
      <c r="D162" s="78" t="s">
        <v>546</v>
      </c>
      <c r="E162" s="30" t="str">
        <f>+IFERROR(IF(PFF!E162="","",PFF!E162*(1.21+PFF!E$14)),PFF!E162)</f>
        <v>S</v>
      </c>
      <c r="F162" s="30" t="str">
        <f>+IFERROR(IF(PFF!F162="","",PFF!F162*(1.21+PFF!F$14)),PFF!F162)</f>
        <v>S</v>
      </c>
      <c r="G162" s="30" t="str">
        <f>+IFERROR(IF(PFF!G162="","",PFF!G162*(1.21+PFF!G$14)),PFF!G162)</f>
        <v>S</v>
      </c>
      <c r="H162" s="29" t="str">
        <f>+IFERROR(IF(PFF!H162="","",PFF!H162*(1.21+PFF!H$14)),PFF!H162)</f>
        <v>NA</v>
      </c>
      <c r="I162" s="30" t="str">
        <f>+IFERROR(IF(PFF!I162="","",PFF!I162*(1.21+PFF!I$14)),PFF!I162)</f>
        <v>S</v>
      </c>
      <c r="J162" s="30" t="str">
        <f>+IFERROR(IF(PFF!J162="","",PFF!J162*(1.21+PFF!J$14)),PFF!J162)</f>
        <v>S</v>
      </c>
      <c r="K162" s="29" t="str">
        <f>+IFERROR(IF(PFF!K162="","",PFF!K162*(1.21+PFF!K$14)),PFF!K162)</f>
        <v>NA</v>
      </c>
    </row>
    <row r="163" spans="1:11" x14ac:dyDescent="0.25">
      <c r="A163" s="5" t="s">
        <v>203</v>
      </c>
      <c r="B163" s="5"/>
      <c r="C163" s="36"/>
      <c r="D163" s="36"/>
      <c r="E163" s="5" t="str">
        <f>+IFERROR(IF(PFF!E163="","",PFF!E163*(1.21+PFF!E$14)),PFF!E163)</f>
        <v/>
      </c>
      <c r="F163" s="5" t="str">
        <f>+IFERROR(IF(PFF!F163="","",PFF!F163*(1.21+PFF!F$14)),PFF!F163)</f>
        <v/>
      </c>
      <c r="G163" s="5" t="str">
        <f>+IFERROR(IF(PFF!G163="","",PFF!G163*(1.21+PFF!G$14)),PFF!G163)</f>
        <v/>
      </c>
      <c r="H163" s="5" t="str">
        <f>+IFERROR(IF(PFF!H163="","",PFF!H163*(1.21+PFF!H$14)),PFF!H163)</f>
        <v/>
      </c>
      <c r="I163" s="5" t="str">
        <f>+IFERROR(IF(PFF!I163="","",PFF!I163*(1.21+PFF!I$14)),PFF!I163)</f>
        <v/>
      </c>
      <c r="J163" s="5" t="str">
        <f>+IFERROR(IF(PFF!J163="","",PFF!J163*(1.21+PFF!J$14)),PFF!J163)</f>
        <v/>
      </c>
      <c r="K163" s="5" t="str">
        <f>+IFERROR(IF(PFF!K163="","",PFF!K163*(1.21+PFF!K$14)),PFF!K163)</f>
        <v/>
      </c>
    </row>
    <row r="164" spans="1:11" x14ac:dyDescent="0.25">
      <c r="A164" s="3" t="s">
        <v>203</v>
      </c>
      <c r="B164" s="3" t="s">
        <v>84</v>
      </c>
      <c r="C164" s="34" t="s">
        <v>270</v>
      </c>
      <c r="D164" s="34"/>
      <c r="E164" s="30" t="str">
        <f>+IFERROR(IF(PFF!E164="","",PFF!E164*(1.21+PFF!E$14)),PFF!E164)</f>
        <v>S</v>
      </c>
      <c r="F164" s="30" t="str">
        <f>+IFERROR(IF(PFF!F164="","",PFF!F164*(1.21+PFF!F$14)),PFF!F164)</f>
        <v>S</v>
      </c>
      <c r="G164" s="30" t="str">
        <f>+IFERROR(IF(PFF!G164="","",PFF!G164*(1.21+PFF!G$14)),PFF!G164)</f>
        <v>S</v>
      </c>
      <c r="H164" s="30" t="str">
        <f>+IFERROR(IF(PFF!H164="","",PFF!H164*(1.21+PFF!H$14)),PFF!H164)</f>
        <v>S</v>
      </c>
      <c r="I164" s="30" t="str">
        <f>+IFERROR(IF(PFF!I164="","",PFF!I164*(1.21+PFF!I$14)),PFF!I164)</f>
        <v>S</v>
      </c>
      <c r="J164" s="30" t="str">
        <f>+IFERROR(IF(PFF!J164="","",PFF!J164*(1.21+PFF!J$14)),PFF!J164)</f>
        <v>S</v>
      </c>
      <c r="K164" s="30" t="str">
        <f>+IFERROR(IF(PFF!K164="","",PFF!K164*(1.21+PFF!K$14)),PFF!K164)</f>
        <v>S</v>
      </c>
    </row>
    <row r="165" spans="1:11" x14ac:dyDescent="0.25">
      <c r="A165" s="3" t="s">
        <v>203</v>
      </c>
      <c r="B165" s="3" t="s">
        <v>390</v>
      </c>
      <c r="C165" s="37" t="s">
        <v>510</v>
      </c>
      <c r="D165" s="83"/>
      <c r="E165" s="29" t="str">
        <f>+IFERROR(IF(PFF!E165="","",PFF!E165*(1.21+PFF!E$14)),PFF!E165)</f>
        <v>NA</v>
      </c>
      <c r="F165" s="29" t="str">
        <f>+IFERROR(IF(PFF!F165="","",PFF!F165*(1.21+PFF!F$14)),PFF!F165)</f>
        <v>NA</v>
      </c>
      <c r="G165" s="29" t="str">
        <f>+IFERROR(IF(PFF!G165="","",PFF!G165*(1.21+PFF!G$14)),PFF!G165)</f>
        <v>NA</v>
      </c>
      <c r="H165" s="29" t="str">
        <f>+IFERROR(IF(PFF!H165="","",PFF!H165*(1.21+PFF!H$14)),PFF!H165)</f>
        <v>NA</v>
      </c>
      <c r="I165" s="29" t="str">
        <f>+IFERROR(IF(PFF!I165="","",PFF!I165*(1.21+PFF!I$14)),PFF!I165)</f>
        <v>NA</v>
      </c>
      <c r="J165" s="29" t="str">
        <f>+IFERROR(IF(PFF!J165="","",PFF!J165*(1.21+PFF!J$14)),PFF!J165)</f>
        <v>NA</v>
      </c>
      <c r="K165" s="29" t="str">
        <f>+IFERROR(IF(PFF!K165="","",PFF!K165*(1.21+PFF!K$14)),PFF!K165)</f>
        <v>NA</v>
      </c>
    </row>
    <row r="166" spans="1:11" x14ac:dyDescent="0.25">
      <c r="A166" s="3" t="s">
        <v>203</v>
      </c>
      <c r="B166" s="3" t="s">
        <v>85</v>
      </c>
      <c r="C166" s="34" t="s">
        <v>271</v>
      </c>
      <c r="D166" s="34"/>
      <c r="E166" s="30" t="str">
        <f>+IFERROR(IF(PFF!E166="","",PFF!E166*(1.21+PFF!E$14)),PFF!E166)</f>
        <v>S</v>
      </c>
      <c r="F166" s="30" t="str">
        <f>+IFERROR(IF(PFF!F166="","",PFF!F166*(1.21+PFF!F$14)),PFF!F166)</f>
        <v>S</v>
      </c>
      <c r="G166" s="30" t="str">
        <f>+IFERROR(IF(PFF!G166="","",PFF!G166*(1.21+PFF!G$14)),PFF!G166)</f>
        <v>S</v>
      </c>
      <c r="H166" s="30" t="str">
        <f>+IFERROR(IF(PFF!H166="","",PFF!H166*(1.21+PFF!H$14)),PFF!H166)</f>
        <v>S</v>
      </c>
      <c r="I166" s="30" t="str">
        <f>+IFERROR(IF(PFF!I166="","",PFF!I166*(1.21+PFF!I$14)),PFF!I166)</f>
        <v>S</v>
      </c>
      <c r="J166" s="30" t="str">
        <f>+IFERROR(IF(PFF!J166="","",PFF!J166*(1.21+PFF!J$14)),PFF!J166)</f>
        <v>S</v>
      </c>
      <c r="K166" s="30" t="str">
        <f>+IFERROR(IF(PFF!K166="","",PFF!K166*(1.21+PFF!K$14)),PFF!K166)</f>
        <v>S</v>
      </c>
    </row>
    <row r="167" spans="1:11" x14ac:dyDescent="0.25">
      <c r="A167" s="5" t="s">
        <v>204</v>
      </c>
      <c r="B167" s="5"/>
      <c r="C167" s="36"/>
      <c r="D167" s="36"/>
      <c r="E167" s="5" t="str">
        <f>+IFERROR(IF(PFF!E167="","",PFF!E167*(1.21+PFF!E$14)),PFF!E167)</f>
        <v/>
      </c>
      <c r="F167" s="5" t="str">
        <f>+IFERROR(IF(PFF!F167="","",PFF!F167*(1.21+PFF!F$14)),PFF!F167)</f>
        <v/>
      </c>
      <c r="G167" s="5" t="str">
        <f>+IFERROR(IF(PFF!G167="","",PFF!G167*(1.21+PFF!G$14)),PFF!G167)</f>
        <v/>
      </c>
      <c r="H167" s="5" t="str">
        <f>+IFERROR(IF(PFF!H167="","",PFF!H167*(1.21+PFF!H$14)),PFF!H167)</f>
        <v/>
      </c>
      <c r="I167" s="5" t="str">
        <f>+IFERROR(IF(PFF!I167="","",PFF!I167*(1.21+PFF!I$14)),PFF!I167)</f>
        <v/>
      </c>
      <c r="J167" s="5" t="str">
        <f>+IFERROR(IF(PFF!J167="","",PFF!J167*(1.21+PFF!J$14)),PFF!J167)</f>
        <v/>
      </c>
      <c r="K167" s="5" t="str">
        <f>+IFERROR(IF(PFF!K167="","",PFF!K167*(1.21+PFF!K$14)),PFF!K167)</f>
        <v/>
      </c>
    </row>
    <row r="168" spans="1:11" ht="75" x14ac:dyDescent="0.25">
      <c r="A168" s="3" t="s">
        <v>204</v>
      </c>
      <c r="B168" s="3" t="s">
        <v>86</v>
      </c>
      <c r="C168" s="34" t="s">
        <v>272</v>
      </c>
      <c r="D168" s="34" t="s">
        <v>548</v>
      </c>
      <c r="E168" s="29" t="str">
        <f>+IFERROR(IF(PFF!E168="","",PFF!E168*(1.21+PFF!E$14)),PFF!E168)</f>
        <v>NA</v>
      </c>
      <c r="F168" s="29" t="str">
        <f>+IFERROR(IF(PFF!F168="","",PFF!F168*(1.21+PFF!F$14)),PFF!F168)</f>
        <v>NA</v>
      </c>
      <c r="G168" s="29" t="str">
        <f>+IFERROR(IF(PFF!G168="","",PFF!G168*(1.21+PFF!G$14)),PFF!G168)</f>
        <v>NA</v>
      </c>
      <c r="H168" s="30" t="str">
        <f>+IFERROR(IF(PFF!H168="","",PFF!H168*(1.21+PFF!H$14)),PFF!H168)</f>
        <v>S</v>
      </c>
      <c r="I168" s="29" t="str">
        <f>+IFERROR(IF(PFF!I168="","",PFF!I168*(1.21+PFF!I$14)),PFF!I168)</f>
        <v>NA</v>
      </c>
      <c r="J168" s="29" t="str">
        <f>+IFERROR(IF(PFF!J168="","",PFF!J168*(1.21+PFF!J$14)),PFF!J168)</f>
        <v>NA</v>
      </c>
      <c r="K168" s="30" t="str">
        <f>+IFERROR(IF(PFF!K168="","",PFF!K168*(1.21+PFF!K$14)),PFF!K168)</f>
        <v>S</v>
      </c>
    </row>
    <row r="169" spans="1:11" ht="75" x14ac:dyDescent="0.25">
      <c r="A169" s="3" t="s">
        <v>204</v>
      </c>
      <c r="B169" s="3" t="s">
        <v>87</v>
      </c>
      <c r="C169" s="34" t="s">
        <v>88</v>
      </c>
      <c r="D169" s="34" t="s">
        <v>549</v>
      </c>
      <c r="E169" s="29" t="str">
        <f>+IFERROR(IF(PFF!E169="","",PFF!E169*(1.21+PFF!E$14)),PFF!E169)</f>
        <v>NA</v>
      </c>
      <c r="F169" s="29" t="str">
        <f>+IFERROR(IF(PFF!F169="","",PFF!F169*(1.21+PFF!F$14)),PFF!F169)</f>
        <v>NA</v>
      </c>
      <c r="G169" s="29" t="str">
        <f>+IFERROR(IF(PFF!G169="","",PFF!G169*(1.21+PFF!G$14)),PFF!G169)</f>
        <v>NA</v>
      </c>
      <c r="H169" s="29" t="str">
        <f>+IFERROR(IF(PFF!H169="","",PFF!H169*(1.21+PFF!H$14)),PFF!H169)</f>
        <v>NA</v>
      </c>
      <c r="I169" s="29" t="str">
        <f>+IFERROR(IF(PFF!I169="","",PFF!I169*(1.21+PFF!I$14)),PFF!I169)</f>
        <v>NA</v>
      </c>
      <c r="J169" s="29" t="str">
        <f>+IFERROR(IF(PFF!J169="","",PFF!J169*(1.21+PFF!J$14)),PFF!J169)</f>
        <v>NA</v>
      </c>
      <c r="K169" s="29" t="str">
        <f>+IFERROR(IF(PFF!K169="","",PFF!K169*(1.21+PFF!K$14)),PFF!K169)</f>
        <v>NA</v>
      </c>
    </row>
    <row r="170" spans="1:11" x14ac:dyDescent="0.25">
      <c r="A170" s="3" t="s">
        <v>204</v>
      </c>
      <c r="B170" s="3" t="s">
        <v>89</v>
      </c>
      <c r="C170" s="37" t="s">
        <v>511</v>
      </c>
      <c r="D170" s="42" t="s">
        <v>550</v>
      </c>
      <c r="E170" s="30" t="str">
        <f>+IFERROR(IF(PFF!E170="","",PFF!E170*(1.21+PFF!E$14)),PFF!E170)</f>
        <v>S</v>
      </c>
      <c r="F170" s="30" t="str">
        <f>+IFERROR(IF(PFF!F170="","",PFF!F170*(1.21+PFF!F$14)),PFF!F170)</f>
        <v>S</v>
      </c>
      <c r="G170" s="30" t="str">
        <f>+IFERROR(IF(PFF!G170="","",PFF!G170*(1.21+PFF!G$14)),PFF!G170)</f>
        <v>S</v>
      </c>
      <c r="H170" s="75" t="str">
        <f>+IFERROR(IF(PFF!H170="","",PFF!H170*(1.21+PFF!H$14)),PFF!H170)</f>
        <v>NCO</v>
      </c>
      <c r="I170" s="30" t="str">
        <f>+IFERROR(IF(PFF!I170="","",PFF!I170*(1.21+PFF!I$14)),PFF!I170)</f>
        <v>S</v>
      </c>
      <c r="J170" s="30" t="str">
        <f>+IFERROR(IF(PFF!J170="","",PFF!J170*(1.21+PFF!J$14)),PFF!J170)</f>
        <v>S</v>
      </c>
      <c r="K170" s="75" t="str">
        <f>+IFERROR(IF(PFF!K170="","",PFF!K170*(1.21+PFF!K$14)),PFF!K170)</f>
        <v>NCO</v>
      </c>
    </row>
    <row r="171" spans="1:11" ht="30" x14ac:dyDescent="0.25">
      <c r="A171" s="3" t="s">
        <v>204</v>
      </c>
      <c r="B171" s="3" t="s">
        <v>90</v>
      </c>
      <c r="C171" s="34" t="s">
        <v>273</v>
      </c>
      <c r="D171" s="34" t="s">
        <v>551</v>
      </c>
      <c r="E171" s="30" t="str">
        <f>+IFERROR(IF(PFF!E171="","",PFF!E171*(1.21+PFF!E$14)),PFF!E171)</f>
        <v>S</v>
      </c>
      <c r="F171" s="30" t="str">
        <f>+IFERROR(IF(PFF!F171="","",PFF!F171*(1.21+PFF!F$14)),PFF!F171)</f>
        <v>S</v>
      </c>
      <c r="G171" s="30" t="str">
        <f>+IFERROR(IF(PFF!G171="","",PFF!G171*(1.21+PFF!G$14)),PFF!G171)</f>
        <v>S</v>
      </c>
      <c r="H171" s="29" t="str">
        <f>+IFERROR(IF(PFF!H171="","",PFF!H171*(1.21+PFF!H$14)),PFF!H171)</f>
        <v>NA</v>
      </c>
      <c r="I171" s="30" t="str">
        <f>+IFERROR(IF(PFF!I171="","",PFF!I171*(1.21+PFF!I$14)),PFF!I171)</f>
        <v>S</v>
      </c>
      <c r="J171" s="30" t="str">
        <f>+IFERROR(IF(PFF!J171="","",PFF!J171*(1.21+PFF!J$14)),PFF!J171)</f>
        <v>S</v>
      </c>
      <c r="K171" s="29" t="str">
        <f>+IFERROR(IF(PFF!K171="","",PFF!K171*(1.21+PFF!K$14)),PFF!K171)</f>
        <v>NA</v>
      </c>
    </row>
    <row r="172" spans="1:11" ht="60" x14ac:dyDescent="0.25">
      <c r="A172" s="3" t="s">
        <v>204</v>
      </c>
      <c r="B172" s="3" t="s">
        <v>91</v>
      </c>
      <c r="C172" s="34" t="s">
        <v>274</v>
      </c>
      <c r="D172" s="34" t="s">
        <v>552</v>
      </c>
      <c r="E172" s="29" t="str">
        <f>+IFERROR(IF(PFF!E172="","",PFF!E172*(1.21+PFF!E$14)),PFF!E172)</f>
        <v>NA</v>
      </c>
      <c r="F172" s="29" t="str">
        <f>+IFERROR(IF(PFF!F172="","",PFF!F172*(1.21+PFF!F$14)),PFF!F172)</f>
        <v>NA</v>
      </c>
      <c r="G172" s="29" t="str">
        <f>+IFERROR(IF(PFF!G172="","",PFF!G172*(1.21+PFF!G$14)),PFF!G172)</f>
        <v>NA</v>
      </c>
      <c r="H172" s="30" t="str">
        <f>+IFERROR(IF(PFF!H172="","",PFF!H172*(1.21+PFF!H$14)),PFF!H172)</f>
        <v>S</v>
      </c>
      <c r="I172" s="29" t="str">
        <f>+IFERROR(IF(PFF!I172="","",PFF!I172*(1.21+PFF!I$14)),PFF!I172)</f>
        <v>NA</v>
      </c>
      <c r="J172" s="29" t="str">
        <f>+IFERROR(IF(PFF!J172="","",PFF!J172*(1.21+PFF!J$14)),PFF!J172)</f>
        <v>NA</v>
      </c>
      <c r="K172" s="30" t="str">
        <f>+IFERROR(IF(PFF!K172="","",PFF!K172*(1.21+PFF!K$14)),PFF!K172)</f>
        <v>S</v>
      </c>
    </row>
    <row r="173" spans="1:11" ht="60" x14ac:dyDescent="0.25">
      <c r="A173" s="3" t="s">
        <v>204</v>
      </c>
      <c r="B173" s="3" t="s">
        <v>391</v>
      </c>
      <c r="C173" s="37" t="s">
        <v>514</v>
      </c>
      <c r="D173" s="34" t="s">
        <v>552</v>
      </c>
      <c r="E173" s="29" t="str">
        <f>+IFERROR(IF(PFF!E173="","",PFF!E173*(1.21+PFF!E$14)),PFF!E173)</f>
        <v>NA</v>
      </c>
      <c r="F173" s="29" t="str">
        <f>+IFERROR(IF(PFF!F173="","",PFF!F173*(1.21+PFF!F$14)),PFF!F173)</f>
        <v>NA</v>
      </c>
      <c r="G173" s="29" t="str">
        <f>+IFERROR(IF(PFF!G173="","",PFF!G173*(1.21+PFF!G$14)),PFF!G173)</f>
        <v>NA</v>
      </c>
      <c r="H173" s="75" t="str">
        <f>+IFERROR(IF(PFF!H173="","",PFF!H173*(1.21+PFF!H$14)),PFF!H173)</f>
        <v>NCO</v>
      </c>
      <c r="I173" s="29" t="str">
        <f>+IFERROR(IF(PFF!I173="","",PFF!I173*(1.21+PFF!I$14)),PFF!I173)</f>
        <v>NA</v>
      </c>
      <c r="J173" s="29" t="str">
        <f>+IFERROR(IF(PFF!J173="","",PFF!J173*(1.21+PFF!J$14)),PFF!J173)</f>
        <v>NA</v>
      </c>
      <c r="K173" s="75" t="str">
        <f>+IFERROR(IF(PFF!K173="","",PFF!K173*(1.21+PFF!K$14)),PFF!K173)</f>
        <v>NCO</v>
      </c>
    </row>
    <row r="174" spans="1:11" ht="151.5" customHeight="1" x14ac:dyDescent="0.25">
      <c r="A174" s="3" t="s">
        <v>204</v>
      </c>
      <c r="B174" s="3" t="s">
        <v>392</v>
      </c>
      <c r="C174" s="37" t="s">
        <v>512</v>
      </c>
      <c r="D174" s="42" t="s">
        <v>563</v>
      </c>
      <c r="E174" s="75" t="str">
        <f>+IFERROR(IF(PFF!E174="","",PFF!E174*(1.21+PFF!E$14)),PFF!E174)</f>
        <v>NCO</v>
      </c>
      <c r="F174" s="75" t="str">
        <f>+IFERROR(IF(PFF!F174="","",PFF!F174*(1.21+PFF!F$14)),PFF!F174)</f>
        <v>NCO</v>
      </c>
      <c r="G174" s="75" t="str">
        <f>+IFERROR(IF(PFF!G174="","",PFF!G174*(1.21+PFF!G$14)),PFF!G174)</f>
        <v>NCO</v>
      </c>
      <c r="H174" s="29" t="str">
        <f>+IFERROR(IF(PFF!H174="","",PFF!H174*(1.21+PFF!H$14)),PFF!H174)</f>
        <v>NA</v>
      </c>
      <c r="I174" s="75" t="str">
        <f>+IFERROR(IF(PFF!I174="","",PFF!I174*(1.21+PFF!I$14)),PFF!I174)</f>
        <v>NCO</v>
      </c>
      <c r="J174" s="75" t="str">
        <f>+IFERROR(IF(PFF!J174="","",PFF!J174*(1.21+PFF!J$14)),PFF!J174)</f>
        <v>NCO</v>
      </c>
      <c r="K174" s="29" t="str">
        <f>+IFERROR(IF(PFF!K174="","",PFF!K174*(1.21+PFF!K$14)),PFF!K174)</f>
        <v>NA</v>
      </c>
    </row>
    <row r="175" spans="1:11" ht="165" x14ac:dyDescent="0.25">
      <c r="A175" s="3" t="s">
        <v>204</v>
      </c>
      <c r="B175" s="3" t="s">
        <v>393</v>
      </c>
      <c r="C175" s="37" t="s">
        <v>513</v>
      </c>
      <c r="D175" s="42" t="s">
        <v>564</v>
      </c>
      <c r="E175" s="29" t="str">
        <f>+IFERROR(IF(PFF!E175="","",PFF!E175*(1.21+PFF!E$14)),PFF!E175)</f>
        <v>NA</v>
      </c>
      <c r="F175" s="29" t="str">
        <f>+IFERROR(IF(PFF!F175="","",PFF!F175*(1.21+PFF!F$14)),PFF!F175)</f>
        <v>NA</v>
      </c>
      <c r="G175" s="29" t="str">
        <f>+IFERROR(IF(PFF!G175="","",PFF!G175*(1.21+PFF!G$14)),PFF!G175)</f>
        <v>NA</v>
      </c>
      <c r="H175" s="75" t="str">
        <f>+IFERROR(IF(PFF!H175="","",PFF!H175*(1.21+PFF!H$14)),PFF!H175)</f>
        <v>NCO</v>
      </c>
      <c r="I175" s="29" t="str">
        <f>+IFERROR(IF(PFF!I175="","",PFF!I175*(1.21+PFF!I$14)),PFF!I175)</f>
        <v>NA</v>
      </c>
      <c r="J175" s="29" t="str">
        <f>+IFERROR(IF(PFF!J175="","",PFF!J175*(1.21+PFF!J$14)),PFF!J175)</f>
        <v>NA</v>
      </c>
      <c r="K175" s="75" t="str">
        <f>+IFERROR(IF(PFF!K175="","",PFF!K175*(1.21+PFF!K$14)),PFF!K175)</f>
        <v>NCO</v>
      </c>
    </row>
    <row r="176" spans="1:11" ht="30" x14ac:dyDescent="0.25">
      <c r="A176" s="3" t="s">
        <v>204</v>
      </c>
      <c r="B176" s="3" t="s">
        <v>394</v>
      </c>
      <c r="C176" s="37" t="s">
        <v>515</v>
      </c>
      <c r="D176" s="34" t="s">
        <v>551</v>
      </c>
      <c r="E176" s="75" t="str">
        <f>+IFERROR(IF(PFF!E176="","",PFF!E176*(1.21+PFF!E$14)),PFF!E176)</f>
        <v>NCO</v>
      </c>
      <c r="F176" s="75" t="str">
        <f>+IFERROR(IF(PFF!F176="","",PFF!F176*(1.21+PFF!F$14)),PFF!F176)</f>
        <v>NCO</v>
      </c>
      <c r="G176" s="75" t="str">
        <f>+IFERROR(IF(PFF!G176="","",PFF!G176*(1.21+PFF!G$14)),PFF!G176)</f>
        <v>NCO</v>
      </c>
      <c r="H176" s="29" t="str">
        <f>+IFERROR(IF(PFF!H176="","",PFF!H176*(1.21+PFF!H$14)),PFF!H176)</f>
        <v>NA</v>
      </c>
      <c r="I176" s="75" t="str">
        <f>+IFERROR(IF(PFF!I176="","",PFF!I176*(1.21+PFF!I$14)),PFF!I176)</f>
        <v>NCO</v>
      </c>
      <c r="J176" s="75" t="str">
        <f>+IFERROR(IF(PFF!J176="","",PFF!J176*(1.21+PFF!J$14)),PFF!J176)</f>
        <v>NCO</v>
      </c>
      <c r="K176" s="29" t="str">
        <f>+IFERROR(IF(PFF!K176="","",PFF!K176*(1.21+PFF!K$14)),PFF!K176)</f>
        <v>NA</v>
      </c>
    </row>
    <row r="177" spans="1:11" ht="45" x14ac:dyDescent="0.25">
      <c r="A177" s="3" t="s">
        <v>204</v>
      </c>
      <c r="B177" s="3" t="s">
        <v>395</v>
      </c>
      <c r="C177" s="37" t="s">
        <v>516</v>
      </c>
      <c r="D177" s="34" t="s">
        <v>565</v>
      </c>
      <c r="E177" s="75" t="str">
        <f>+IFERROR(IF(PFF!E177="","",PFF!E177*(1.21+PFF!E$14)),PFF!E177)</f>
        <v>NCO</v>
      </c>
      <c r="F177" s="75" t="str">
        <f>+IFERROR(IF(PFF!F177="","",PFF!F177*(1.21+PFF!F$14)),PFF!F177)</f>
        <v>NCO</v>
      </c>
      <c r="G177" s="75" t="str">
        <f>+IFERROR(IF(PFF!G177="","",PFF!G177*(1.21+PFF!G$14)),PFF!G177)</f>
        <v>NCO</v>
      </c>
      <c r="H177" s="29" t="str">
        <f>+IFERROR(IF(PFF!H177="","",PFF!H177*(1.21+PFF!H$14)),PFF!H177)</f>
        <v>NA</v>
      </c>
      <c r="I177" s="75" t="str">
        <f>+IFERROR(IF(PFF!I177="","",PFF!I177*(1.21+PFF!I$14)),PFF!I177)</f>
        <v>NCO</v>
      </c>
      <c r="J177" s="75" t="str">
        <f>+IFERROR(IF(PFF!J177="","",PFF!J177*(1.21+PFF!J$14)),PFF!J177)</f>
        <v>NCO</v>
      </c>
      <c r="K177" s="29" t="str">
        <f>+IFERROR(IF(PFF!K177="","",PFF!K177*(1.21+PFF!K$14)),PFF!K177)</f>
        <v>NA</v>
      </c>
    </row>
    <row r="178" spans="1:11" ht="60" x14ac:dyDescent="0.25">
      <c r="A178" s="3" t="s">
        <v>204</v>
      </c>
      <c r="B178" s="3" t="s">
        <v>396</v>
      </c>
      <c r="C178" s="37" t="s">
        <v>517</v>
      </c>
      <c r="D178" s="42" t="s">
        <v>552</v>
      </c>
      <c r="E178" s="29" t="str">
        <f>+IFERROR(IF(PFF!E178="","",PFF!E178*(1.21+PFF!E$14)),PFF!E178)</f>
        <v>NA</v>
      </c>
      <c r="F178" s="29" t="str">
        <f>+IFERROR(IF(PFF!F178="","",PFF!F178*(1.21+PFF!F$14)),PFF!F178)</f>
        <v>NA</v>
      </c>
      <c r="G178" s="29" t="str">
        <f>+IFERROR(IF(PFF!G178="","",PFF!G178*(1.21+PFF!G$14)),PFF!G178)</f>
        <v>NA</v>
      </c>
      <c r="H178" s="75" t="str">
        <f>+IFERROR(IF(PFF!H178="","",PFF!H178*(1.21+PFF!H$14)),PFF!H178)</f>
        <v>NCO</v>
      </c>
      <c r="I178" s="29" t="str">
        <f>+IFERROR(IF(PFF!I178="","",PFF!I178*(1.21+PFF!I$14)),PFF!I178)</f>
        <v>NA</v>
      </c>
      <c r="J178" s="29" t="str">
        <f>+IFERROR(IF(PFF!J178="","",PFF!J178*(1.21+PFF!J$14)),PFF!J178)</f>
        <v>NA</v>
      </c>
      <c r="K178" s="75" t="str">
        <f>+IFERROR(IF(PFF!K178="","",PFF!K178*(1.21+PFF!K$14)),PFF!K178)</f>
        <v>NCO</v>
      </c>
    </row>
    <row r="179" spans="1:11" ht="60" x14ac:dyDescent="0.25">
      <c r="A179" s="3" t="s">
        <v>204</v>
      </c>
      <c r="B179" s="3" t="s">
        <v>397</v>
      </c>
      <c r="C179" s="37" t="s">
        <v>518</v>
      </c>
      <c r="D179" s="42" t="s">
        <v>552</v>
      </c>
      <c r="E179" s="29" t="str">
        <f>+IFERROR(IF(PFF!E179="","",PFF!E179*(1.21+PFF!E$14)),PFF!E179)</f>
        <v>NA</v>
      </c>
      <c r="F179" s="29" t="str">
        <f>+IFERROR(IF(PFF!F179="","",PFF!F179*(1.21+PFF!F$14)),PFF!F179)</f>
        <v>NA</v>
      </c>
      <c r="G179" s="29" t="str">
        <f>+IFERROR(IF(PFF!G179="","",PFF!G179*(1.21+PFF!G$14)),PFF!G179)</f>
        <v>NA</v>
      </c>
      <c r="H179" s="75" t="str">
        <f>+IFERROR(IF(PFF!H179="","",PFF!H179*(1.21+PFF!H$14)),PFF!H179)</f>
        <v>NCO</v>
      </c>
      <c r="I179" s="29" t="str">
        <f>+IFERROR(IF(PFF!I179="","",PFF!I179*(1.21+PFF!I$14)),PFF!I179)</f>
        <v>NA</v>
      </c>
      <c r="J179" s="29" t="str">
        <f>+IFERROR(IF(PFF!J179="","",PFF!J179*(1.21+PFF!J$14)),PFF!J179)</f>
        <v>NA</v>
      </c>
      <c r="K179" s="75" t="str">
        <f>+IFERROR(IF(PFF!K179="","",PFF!K179*(1.21+PFF!K$14)),PFF!K179)</f>
        <v>NCO</v>
      </c>
    </row>
    <row r="180" spans="1:11" ht="30" x14ac:dyDescent="0.25">
      <c r="A180" s="3" t="s">
        <v>204</v>
      </c>
      <c r="B180" s="3" t="s">
        <v>398</v>
      </c>
      <c r="C180" s="37" t="s">
        <v>519</v>
      </c>
      <c r="D180" s="34" t="s">
        <v>551</v>
      </c>
      <c r="E180" s="75" t="str">
        <f>+IFERROR(IF(PFF!E180="","",PFF!E180*(1.21+PFF!E$14)),PFF!E180)</f>
        <v>NCO</v>
      </c>
      <c r="F180" s="75" t="str">
        <f>+IFERROR(IF(PFF!F180="","",PFF!F180*(1.21+PFF!F$14)),PFF!F180)</f>
        <v>NCO</v>
      </c>
      <c r="G180" s="75" t="str">
        <f>+IFERROR(IF(PFF!G180="","",PFF!G180*(1.21+PFF!G$14)),PFF!G180)</f>
        <v>NCO</v>
      </c>
      <c r="H180" s="29" t="str">
        <f>+IFERROR(IF(PFF!H180="","",PFF!H180*(1.21+PFF!H$14)),PFF!H180)</f>
        <v>NA</v>
      </c>
      <c r="I180" s="75" t="str">
        <f>+IFERROR(IF(PFF!I180="","",PFF!I180*(1.21+PFF!I$14)),PFF!I180)</f>
        <v>NCO</v>
      </c>
      <c r="J180" s="75" t="str">
        <f>+IFERROR(IF(PFF!J180="","",PFF!J180*(1.21+PFF!J$14)),PFF!J180)</f>
        <v>NCO</v>
      </c>
      <c r="K180" s="29" t="str">
        <f>+IFERROR(IF(PFF!K180="","",PFF!K180*(1.21+PFF!K$14)),PFF!K180)</f>
        <v>NA</v>
      </c>
    </row>
    <row r="181" spans="1:11" x14ac:dyDescent="0.25">
      <c r="A181" s="5" t="s">
        <v>205</v>
      </c>
      <c r="B181" s="5"/>
      <c r="C181" s="36"/>
      <c r="D181" s="36"/>
      <c r="E181" s="5" t="str">
        <f>+IFERROR(IF(PFF!E181="","",PFF!E181*(1.21+PFF!E$14)),PFF!E181)</f>
        <v/>
      </c>
      <c r="F181" s="5" t="str">
        <f>+IFERROR(IF(PFF!F181="","",PFF!F181*(1.21+PFF!F$14)),PFF!F181)</f>
        <v/>
      </c>
      <c r="G181" s="5" t="str">
        <f>+IFERROR(IF(PFF!G181="","",PFF!G181*(1.21+PFF!G$14)),PFF!G181)</f>
        <v/>
      </c>
      <c r="H181" s="5" t="str">
        <f>+IFERROR(IF(PFF!H181="","",PFF!H181*(1.21+PFF!H$14)),PFF!H181)</f>
        <v/>
      </c>
      <c r="I181" s="5" t="str">
        <f>+IFERROR(IF(PFF!I181="","",PFF!I181*(1.21+PFF!I$14)),PFF!I181)</f>
        <v/>
      </c>
      <c r="J181" s="5" t="str">
        <f>+IFERROR(IF(PFF!J181="","",PFF!J181*(1.21+PFF!J$14)),PFF!J181)</f>
        <v/>
      </c>
      <c r="K181" s="5" t="str">
        <f>+IFERROR(IF(PFF!K181="","",PFF!K181*(1.21+PFF!K$14)),PFF!K181)</f>
        <v/>
      </c>
    </row>
    <row r="182" spans="1:11" x14ac:dyDescent="0.25">
      <c r="A182" s="3" t="s">
        <v>205</v>
      </c>
      <c r="B182" s="3" t="s">
        <v>92</v>
      </c>
      <c r="C182" s="34" t="s">
        <v>275</v>
      </c>
      <c r="D182" s="34"/>
      <c r="E182" s="29" t="str">
        <f>+IFERROR(IF(PFF!E182="","",PFF!E182*(1.21+PFF!E$14)),PFF!E182)</f>
        <v>NA</v>
      </c>
      <c r="F182" s="30" t="str">
        <f>+IFERROR(IF(PFF!F182="","",PFF!F182*(1.21+PFF!F$14)),PFF!F182)</f>
        <v>S</v>
      </c>
      <c r="G182" s="30" t="str">
        <f>+IFERROR(IF(PFF!G182="","",PFF!G182*(1.21+PFF!G$14)),PFF!G182)</f>
        <v>S</v>
      </c>
      <c r="H182" s="30" t="str">
        <f>+IFERROR(IF(PFF!H182="","",PFF!H182*(1.21+PFF!H$14)),PFF!H182)</f>
        <v>S</v>
      </c>
      <c r="I182" s="29" t="str">
        <f>+IFERROR(IF(PFF!I182="","",PFF!I182*(1.21+PFF!I$14)),PFF!I182)</f>
        <v>NA</v>
      </c>
      <c r="J182" s="30" t="str">
        <f>+IFERROR(IF(PFF!J182="","",PFF!J182*(1.21+PFF!J$14)),PFF!J182)</f>
        <v>S</v>
      </c>
      <c r="K182" s="30" t="str">
        <f>+IFERROR(IF(PFF!K182="","",PFF!K182*(1.21+PFF!K$14)),PFF!K182)</f>
        <v>S</v>
      </c>
    </row>
    <row r="183" spans="1:11" x14ac:dyDescent="0.25">
      <c r="A183" s="3" t="s">
        <v>205</v>
      </c>
      <c r="B183" s="3" t="s">
        <v>93</v>
      </c>
      <c r="C183" s="34" t="s">
        <v>276</v>
      </c>
      <c r="D183" s="34"/>
      <c r="E183" s="30" t="str">
        <f>+IFERROR(IF(PFF!E183="","",PFF!E183*(1.21+PFF!E$14)),PFF!E183)</f>
        <v>S</v>
      </c>
      <c r="F183" s="29" t="str">
        <f>+IFERROR(IF(PFF!F183="","",PFF!F183*(1.21+PFF!F$14)),PFF!F183)</f>
        <v>NA</v>
      </c>
      <c r="G183" s="29" t="str">
        <f>+IFERROR(IF(PFF!G183="","",PFF!G183*(1.21+PFF!G$14)),PFF!G183)</f>
        <v>NA</v>
      </c>
      <c r="H183" s="29" t="str">
        <f>+IFERROR(IF(PFF!H183="","",PFF!H183*(1.21+PFF!H$14)),PFF!H183)</f>
        <v>NA</v>
      </c>
      <c r="I183" s="30" t="str">
        <f>+IFERROR(IF(PFF!I183="","",PFF!I183*(1.21+PFF!I$14)),PFF!I183)</f>
        <v>S</v>
      </c>
      <c r="J183" s="29" t="str">
        <f>+IFERROR(IF(PFF!J183="","",PFF!J183*(1.21+PFF!J$14)),PFF!J183)</f>
        <v>NA</v>
      </c>
      <c r="K183" s="29" t="str">
        <f>+IFERROR(IF(PFF!K183="","",PFF!K183*(1.21+PFF!K$14)),PFF!K183)</f>
        <v>NA</v>
      </c>
    </row>
    <row r="184" spans="1:11" x14ac:dyDescent="0.25">
      <c r="A184" s="3" t="s">
        <v>205</v>
      </c>
      <c r="B184" s="3" t="s">
        <v>94</v>
      </c>
      <c r="C184" s="34" t="s">
        <v>277</v>
      </c>
      <c r="D184" s="34" t="s">
        <v>553</v>
      </c>
      <c r="E184" s="29" t="str">
        <f>+IFERROR(IF(PFF!E184="","",PFF!E184*(1.21+PFF!E$14)),PFF!E184)</f>
        <v>NA</v>
      </c>
      <c r="F184" s="29" t="str">
        <f>+IFERROR(IF(PFF!F184="","",PFF!F184*(1.21+PFF!F$14)),PFF!F184)</f>
        <v>NA</v>
      </c>
      <c r="G184" s="29" t="str">
        <f>+IFERROR(IF(PFF!G184="","",PFF!G184*(1.21+PFF!G$14)),PFF!G184)</f>
        <v>NA</v>
      </c>
      <c r="H184" s="29" t="str">
        <f>+IFERROR(IF(PFF!H184="","",PFF!H184*(1.21+PFF!H$14)),PFF!H184)</f>
        <v>NA</v>
      </c>
      <c r="I184" s="29" t="str">
        <f>+IFERROR(IF(PFF!I184="","",PFF!I184*(1.21+PFF!I$14)),PFF!I184)</f>
        <v>NA</v>
      </c>
      <c r="J184" s="29" t="str">
        <f>+IFERROR(IF(PFF!J184="","",PFF!J184*(1.21+PFF!J$14)),PFF!J184)</f>
        <v>NA</v>
      </c>
      <c r="K184" s="29" t="str">
        <f>+IFERROR(IF(PFF!K184="","",PFF!K184*(1.21+PFF!K$14)),PFF!K184)</f>
        <v>NA</v>
      </c>
    </row>
    <row r="185" spans="1:11" x14ac:dyDescent="0.25">
      <c r="A185" s="5" t="s">
        <v>206</v>
      </c>
      <c r="B185" s="5"/>
      <c r="C185" s="36"/>
      <c r="D185" s="36"/>
      <c r="E185" s="5" t="str">
        <f>+IFERROR(IF(PFF!E185="","",PFF!E185*(1.21+PFF!E$14)),PFF!E185)</f>
        <v/>
      </c>
      <c r="F185" s="5" t="str">
        <f>+IFERROR(IF(PFF!F185="","",PFF!F185*(1.21+PFF!F$14)),PFF!F185)</f>
        <v/>
      </c>
      <c r="G185" s="5" t="str">
        <f>+IFERROR(IF(PFF!G185="","",PFF!G185*(1.21+PFF!G$14)),PFF!G185)</f>
        <v/>
      </c>
      <c r="H185" s="5" t="str">
        <f>+IFERROR(IF(PFF!H185="","",PFF!H185*(1.21+PFF!H$14)),PFF!H185)</f>
        <v/>
      </c>
      <c r="I185" s="5" t="str">
        <f>+IFERROR(IF(PFF!I185="","",PFF!I185*(1.21+PFF!I$14)),PFF!I185)</f>
        <v/>
      </c>
      <c r="J185" s="5" t="str">
        <f>+IFERROR(IF(PFF!J185="","",PFF!J185*(1.21+PFF!J$14)),PFF!J185)</f>
        <v/>
      </c>
      <c r="K185" s="5" t="str">
        <f>+IFERROR(IF(PFF!K185="","",PFF!K185*(1.21+PFF!K$14)),PFF!K185)</f>
        <v/>
      </c>
    </row>
    <row r="186" spans="1:11" x14ac:dyDescent="0.25">
      <c r="A186" s="3" t="s">
        <v>206</v>
      </c>
      <c r="B186" s="3" t="s">
        <v>95</v>
      </c>
      <c r="C186" s="34" t="s">
        <v>278</v>
      </c>
      <c r="D186" s="34" t="s">
        <v>336</v>
      </c>
      <c r="E186" s="29" t="str">
        <f>+IFERROR(IF(PFF!E186="","",PFF!E186*(1.21+PFF!E$14)),PFF!E186)</f>
        <v>NA</v>
      </c>
      <c r="F186" s="30" t="str">
        <f>+IFERROR(IF(PFF!F186="","",PFF!F186*(1.21+PFF!F$14)),PFF!F186)</f>
        <v>S</v>
      </c>
      <c r="G186" s="30" t="str">
        <f>+IFERROR(IF(PFF!G186="","",PFF!G186*(1.21+PFF!G$14)),PFF!G186)</f>
        <v>S</v>
      </c>
      <c r="H186" s="30" t="str">
        <f>+IFERROR(IF(PFF!H186="","",PFF!H186*(1.21+PFF!H$14)),PFF!H186)</f>
        <v>S</v>
      </c>
      <c r="I186" s="29" t="str">
        <f>+IFERROR(IF(PFF!I186="","",PFF!I186*(1.21+PFF!I$14)),PFF!I186)</f>
        <v>NA</v>
      </c>
      <c r="J186" s="30" t="str">
        <f>+IFERROR(IF(PFF!J186="","",PFF!J186*(1.21+PFF!J$14)),PFF!J186)</f>
        <v>S</v>
      </c>
      <c r="K186" s="30" t="str">
        <f>+IFERROR(IF(PFF!K186="","",PFF!K186*(1.21+PFF!K$14)),PFF!K186)</f>
        <v>S</v>
      </c>
    </row>
    <row r="187" spans="1:11" x14ac:dyDescent="0.25">
      <c r="A187" s="3" t="s">
        <v>206</v>
      </c>
      <c r="B187" s="3" t="s">
        <v>96</v>
      </c>
      <c r="C187" s="34" t="s">
        <v>279</v>
      </c>
      <c r="D187" s="34"/>
      <c r="E187" s="29" t="str">
        <f>+IFERROR(IF(PFF!E187="","",PFF!E187*(1.21+PFF!E$14)),PFF!E187)</f>
        <v>NA</v>
      </c>
      <c r="F187" s="29" t="str">
        <f>+IFERROR(IF(PFF!F187="","",PFF!F187*(1.21+PFF!F$14)),PFF!F187)</f>
        <v>NA</v>
      </c>
      <c r="G187" s="29" t="str">
        <f>+IFERROR(IF(PFF!G187="","",PFF!G187*(1.21+PFF!G$14)),PFF!G187)</f>
        <v>NA</v>
      </c>
      <c r="H187" s="29" t="str">
        <f>+IFERROR(IF(PFF!H187="","",PFF!H187*(1.21+PFF!H$14)),PFF!H187)</f>
        <v>NA</v>
      </c>
      <c r="I187" s="29" t="str">
        <f>+IFERROR(IF(PFF!I187="","",PFF!I187*(1.21+PFF!I$14)),PFF!I187)</f>
        <v>NA</v>
      </c>
      <c r="J187" s="29" t="str">
        <f>+IFERROR(IF(PFF!J187="","",PFF!J187*(1.21+PFF!J$14)),PFF!J187)</f>
        <v>NA</v>
      </c>
      <c r="K187" s="29" t="str">
        <f>+IFERROR(IF(PFF!K187="","",PFF!K187*(1.21+PFF!K$14)),PFF!K187)</f>
        <v>NA</v>
      </c>
    </row>
    <row r="188" spans="1:11" x14ac:dyDescent="0.25">
      <c r="A188" s="5" t="s">
        <v>207</v>
      </c>
      <c r="B188" s="5"/>
      <c r="C188" s="36"/>
      <c r="D188" s="36"/>
      <c r="E188" s="5" t="str">
        <f>+IFERROR(IF(PFF!E188="","",PFF!E188*(1.21+PFF!E$14)),PFF!E188)</f>
        <v/>
      </c>
      <c r="F188" s="5" t="str">
        <f>+IFERROR(IF(PFF!F188="","",PFF!F188*(1.21+PFF!F$14)),PFF!F188)</f>
        <v/>
      </c>
      <c r="G188" s="5" t="str">
        <f>+IFERROR(IF(PFF!G188="","",PFF!G188*(1.21+PFF!G$14)),PFF!G188)</f>
        <v/>
      </c>
      <c r="H188" s="5" t="str">
        <f>+IFERROR(IF(PFF!H188="","",PFF!H188*(1.21+PFF!H$14)),PFF!H188)</f>
        <v/>
      </c>
      <c r="I188" s="5" t="str">
        <f>+IFERROR(IF(PFF!I188="","",PFF!I188*(1.21+PFF!I$14)),PFF!I188)</f>
        <v/>
      </c>
      <c r="J188" s="5" t="str">
        <f>+IFERROR(IF(PFF!J188="","",PFF!J188*(1.21+PFF!J$14)),PFF!J188)</f>
        <v/>
      </c>
      <c r="K188" s="5" t="str">
        <f>+IFERROR(IF(PFF!K188="","",PFF!K188*(1.21+PFF!K$14)),PFF!K188)</f>
        <v/>
      </c>
    </row>
    <row r="189" spans="1:11" x14ac:dyDescent="0.25">
      <c r="A189" s="3" t="s">
        <v>207</v>
      </c>
      <c r="B189" s="3" t="s">
        <v>97</v>
      </c>
      <c r="C189" s="34" t="s">
        <v>280</v>
      </c>
      <c r="D189" s="34"/>
      <c r="E189" s="30" t="str">
        <f>+IFERROR(IF(PFF!E189="","",PFF!E189*(1.21+PFF!E$14)),PFF!E189)</f>
        <v>S</v>
      </c>
      <c r="F189" s="30" t="str">
        <f>+IFERROR(IF(PFF!F189="","",PFF!F189*(1.21+PFF!F$14)),PFF!F189)</f>
        <v>S</v>
      </c>
      <c r="G189" s="30" t="str">
        <f>+IFERROR(IF(PFF!G189="","",PFF!G189*(1.21+PFF!G$14)),PFF!G189)</f>
        <v>S</v>
      </c>
      <c r="H189" s="30" t="str">
        <f>+IFERROR(IF(PFF!H189="","",PFF!H189*(1.21+PFF!H$14)),PFF!H189)</f>
        <v>S</v>
      </c>
      <c r="I189" s="30" t="str">
        <f>+IFERROR(IF(PFF!I189="","",PFF!I189*(1.21+PFF!I$14)),PFF!I189)</f>
        <v>S</v>
      </c>
      <c r="J189" s="30" t="str">
        <f>+IFERROR(IF(PFF!J189="","",PFF!J189*(1.21+PFF!J$14)),PFF!J189)</f>
        <v>S</v>
      </c>
      <c r="K189" s="30" t="str">
        <f>+IFERROR(IF(PFF!K189="","",PFF!K189*(1.21+PFF!K$14)),PFF!K189)</f>
        <v>S</v>
      </c>
    </row>
    <row r="190" spans="1:11" x14ac:dyDescent="0.25">
      <c r="A190" s="3" t="s">
        <v>207</v>
      </c>
      <c r="B190" s="3" t="s">
        <v>98</v>
      </c>
      <c r="C190" s="34" t="s">
        <v>281</v>
      </c>
      <c r="D190" s="34" t="s">
        <v>345</v>
      </c>
      <c r="E190" s="75">
        <f>+IFERROR(IF(PFF!E190="","",PFF!E190*(1.21+PFF!E$14)),PFF!E190)</f>
        <v>319.73604999999998</v>
      </c>
      <c r="F190" s="75">
        <f>+IFERROR(IF(PFF!F190="","",PFF!F190*(1.21+PFF!F$14)),PFF!F190)</f>
        <v>319.73604999999998</v>
      </c>
      <c r="G190" s="75">
        <f>+IFERROR(IF(PFF!G190="","",PFF!G190*(1.21+PFF!G$14)),PFF!G190)</f>
        <v>319.73604999999998</v>
      </c>
      <c r="H190" s="75">
        <f>+IFERROR(IF(PFF!H190="","",PFF!H190*(1.21+PFF!H$14)),PFF!H190)</f>
        <v>319.73604999999998</v>
      </c>
      <c r="I190" s="75">
        <f>+IFERROR(IF(PFF!I190="","",PFF!I190*(1.21+PFF!I$14)),PFF!I190)</f>
        <v>295.89339999999999</v>
      </c>
      <c r="J190" s="75">
        <f>+IFERROR(IF(PFF!J190="","",PFF!J190*(1.21+PFF!J$14)),PFF!J190)</f>
        <v>295.89339999999999</v>
      </c>
      <c r="K190" s="75">
        <f>+IFERROR(IF(PFF!K190="","",PFF!K190*(1.21+PFF!K$14)),PFF!K190)</f>
        <v>295.89339999999999</v>
      </c>
    </row>
    <row r="191" spans="1:11" x14ac:dyDescent="0.25">
      <c r="A191" s="5" t="s">
        <v>208</v>
      </c>
      <c r="B191" s="5"/>
      <c r="C191" s="36"/>
      <c r="D191" s="36"/>
      <c r="E191" s="5" t="str">
        <f>+IFERROR(IF(PFF!E191="","",PFF!E191*(1.21+PFF!E$14)),PFF!E191)</f>
        <v/>
      </c>
      <c r="F191" s="5" t="str">
        <f>+IFERROR(IF(PFF!F191="","",PFF!F191*(1.21+PFF!F$14)),PFF!F191)</f>
        <v/>
      </c>
      <c r="G191" s="5" t="str">
        <f>+IFERROR(IF(PFF!G191="","",PFF!G191*(1.21+PFF!G$14)),PFF!G191)</f>
        <v/>
      </c>
      <c r="H191" s="5" t="str">
        <f>+IFERROR(IF(PFF!H191="","",PFF!H191*(1.21+PFF!H$14)),PFF!H191)</f>
        <v/>
      </c>
      <c r="I191" s="5" t="str">
        <f>+IFERROR(IF(PFF!I191="","",PFF!I191*(1.21+PFF!I$14)),PFF!I191)</f>
        <v/>
      </c>
      <c r="J191" s="5" t="str">
        <f>+IFERROR(IF(PFF!J191="","",PFF!J191*(1.21+PFF!J$14)),PFF!J191)</f>
        <v/>
      </c>
      <c r="K191" s="5" t="str">
        <f>+IFERROR(IF(PFF!K191="","",PFF!K191*(1.21+PFF!K$14)),PFF!K191)</f>
        <v/>
      </c>
    </row>
    <row r="192" spans="1:11" x14ac:dyDescent="0.25">
      <c r="A192" s="3" t="s">
        <v>208</v>
      </c>
      <c r="B192" s="3" t="s">
        <v>99</v>
      </c>
      <c r="C192" s="34" t="s">
        <v>282</v>
      </c>
      <c r="D192" s="34"/>
      <c r="E192" s="30" t="str">
        <f>+IFERROR(IF(PFF!E192="","",PFF!E192*(1.21+PFF!E$14)),PFF!E192)</f>
        <v>S</v>
      </c>
      <c r="F192" s="30" t="str">
        <f>+IFERROR(IF(PFF!F192="","",PFF!F192*(1.21+PFF!F$14)),PFF!F192)</f>
        <v>S</v>
      </c>
      <c r="G192" s="30" t="str">
        <f>+IFERROR(IF(PFF!G192="","",PFF!G192*(1.21+PFF!G$14)),PFF!G192)</f>
        <v>S</v>
      </c>
      <c r="H192" s="30" t="str">
        <f>+IFERROR(IF(PFF!H192="","",PFF!H192*(1.21+PFF!H$14)),PFF!H192)</f>
        <v>S</v>
      </c>
      <c r="I192" s="30" t="str">
        <f>+IFERROR(IF(PFF!I192="","",PFF!I192*(1.21+PFF!I$14)),PFF!I192)</f>
        <v>S</v>
      </c>
      <c r="J192" s="30" t="str">
        <f>+IFERROR(IF(PFF!J192="","",PFF!J192*(1.21+PFF!J$14)),PFF!J192)</f>
        <v>S</v>
      </c>
      <c r="K192" s="30" t="str">
        <f>+IFERROR(IF(PFF!K192="","",PFF!K192*(1.21+PFF!K$14)),PFF!K192)</f>
        <v>S</v>
      </c>
    </row>
    <row r="193" spans="1:11" x14ac:dyDescent="0.25">
      <c r="A193" s="3" t="s">
        <v>208</v>
      </c>
      <c r="B193" s="3" t="s">
        <v>100</v>
      </c>
      <c r="C193" s="34" t="s">
        <v>283</v>
      </c>
      <c r="D193" s="34"/>
      <c r="E193" s="75">
        <f>+IFERROR(IF(PFF!E193="","",PFF!E193*(1.21+PFF!E$14)),PFF!E193)</f>
        <v>152.72907499999999</v>
      </c>
      <c r="F193" s="75">
        <f>+IFERROR(IF(PFF!F193="","",PFF!F193*(1.21+PFF!F$14)),PFF!F193)</f>
        <v>152.72907499999999</v>
      </c>
      <c r="G193" s="75">
        <f>+IFERROR(IF(PFF!G193="","",PFF!G193*(1.21+PFF!G$14)),PFF!G193)</f>
        <v>152.72907499999999</v>
      </c>
      <c r="H193" s="75">
        <f>+IFERROR(IF(PFF!H193="","",PFF!H193*(1.21+PFF!H$14)),PFF!H193)</f>
        <v>152.72907499999999</v>
      </c>
      <c r="I193" s="75">
        <f>+IFERROR(IF(PFF!I193="","",PFF!I193*(1.21+PFF!I$14)),PFF!I193)</f>
        <v>141.34010000000001</v>
      </c>
      <c r="J193" s="75">
        <f>+IFERROR(IF(PFF!J193="","",PFF!J193*(1.21+PFF!J$14)),PFF!J193)</f>
        <v>141.34010000000001</v>
      </c>
      <c r="K193" s="75">
        <f>+IFERROR(IF(PFF!K193="","",PFF!K193*(1.21+PFF!K$14)),PFF!K193)</f>
        <v>141.34010000000001</v>
      </c>
    </row>
    <row r="194" spans="1:11" x14ac:dyDescent="0.25">
      <c r="A194" s="5" t="s">
        <v>209</v>
      </c>
      <c r="B194" s="5"/>
      <c r="C194" s="36"/>
      <c r="D194" s="36"/>
      <c r="E194" s="5" t="str">
        <f>+IFERROR(IF(PFF!E194="","",PFF!E194*(1.21+PFF!E$14)),PFF!E194)</f>
        <v/>
      </c>
      <c r="F194" s="5" t="str">
        <f>+IFERROR(IF(PFF!F194="","",PFF!F194*(1.21+PFF!F$14)),PFF!F194)</f>
        <v/>
      </c>
      <c r="G194" s="5" t="str">
        <f>+IFERROR(IF(PFF!G194="","",PFF!G194*(1.21+PFF!G$14)),PFF!G194)</f>
        <v/>
      </c>
      <c r="H194" s="5" t="str">
        <f>+IFERROR(IF(PFF!H194="","",PFF!H194*(1.21+PFF!H$14)),PFF!H194)</f>
        <v/>
      </c>
      <c r="I194" s="5" t="str">
        <f>+IFERROR(IF(PFF!I194="","",PFF!I194*(1.21+PFF!I$14)),PFF!I194)</f>
        <v/>
      </c>
      <c r="J194" s="5" t="str">
        <f>+IFERROR(IF(PFF!J194="","",PFF!J194*(1.21+PFF!J$14)),PFF!J194)</f>
        <v/>
      </c>
      <c r="K194" s="5" t="str">
        <f>+IFERROR(IF(PFF!K194="","",PFF!K194*(1.21+PFF!K$14)),PFF!K194)</f>
        <v/>
      </c>
    </row>
    <row r="195" spans="1:11" x14ac:dyDescent="0.25">
      <c r="A195" s="3" t="s">
        <v>209</v>
      </c>
      <c r="B195" s="3" t="s">
        <v>101</v>
      </c>
      <c r="C195" s="34" t="s">
        <v>284</v>
      </c>
      <c r="D195" s="34"/>
      <c r="E195" s="30" t="str">
        <f>+IFERROR(IF(PFF!E195="","",PFF!E195*(1.21+PFF!E$14)),PFF!E195)</f>
        <v>S</v>
      </c>
      <c r="F195" s="30" t="str">
        <f>+IFERROR(IF(PFF!F195="","",PFF!F195*(1.21+PFF!F$14)),PFF!F195)</f>
        <v>S</v>
      </c>
      <c r="G195" s="30" t="str">
        <f>+IFERROR(IF(PFF!G195="","",PFF!G195*(1.21+PFF!G$14)),PFF!G195)</f>
        <v>S</v>
      </c>
      <c r="H195" s="30" t="str">
        <f>+IFERROR(IF(PFF!H195="","",PFF!H195*(1.21+PFF!H$14)),PFF!H195)</f>
        <v>S</v>
      </c>
      <c r="I195" s="30" t="str">
        <f>+IFERROR(IF(PFF!I195="","",PFF!I195*(1.21+PFF!I$14)),PFF!I195)</f>
        <v>S</v>
      </c>
      <c r="J195" s="30" t="str">
        <f>+IFERROR(IF(PFF!J195="","",PFF!J195*(1.21+PFF!J$14)),PFF!J195)</f>
        <v>S</v>
      </c>
      <c r="K195" s="30" t="str">
        <f>+IFERROR(IF(PFF!K195="","",PFF!K195*(1.21+PFF!K$14)),PFF!K195)</f>
        <v>S</v>
      </c>
    </row>
    <row r="196" spans="1:11" x14ac:dyDescent="0.25">
      <c r="A196" s="3" t="s">
        <v>209</v>
      </c>
      <c r="B196" s="3" t="s">
        <v>102</v>
      </c>
      <c r="C196" s="34" t="s">
        <v>285</v>
      </c>
      <c r="D196" s="34" t="s">
        <v>341</v>
      </c>
      <c r="E196" s="75">
        <f>+IFERROR(IF(PFF!E196="","",PFF!E196*(1.21+PFF!E$14)),PFF!E196)</f>
        <v>1132.8049249999999</v>
      </c>
      <c r="F196" s="75">
        <f>+IFERROR(IF(PFF!F196="","",PFF!F196*(1.21+PFF!F$14)),PFF!F196)</f>
        <v>1132.8049249999999</v>
      </c>
      <c r="G196" s="75">
        <f>+IFERROR(IF(PFF!G196="","",PFF!G196*(1.21+PFF!G$14)),PFF!G196)</f>
        <v>1132.8049249999999</v>
      </c>
      <c r="H196" s="75">
        <f>+IFERROR(IF(PFF!H196="","",PFF!H196*(1.21+PFF!H$14)),PFF!H196)</f>
        <v>1132.8049249999999</v>
      </c>
      <c r="I196" s="75">
        <f>+IFERROR(IF(PFF!I196="","",PFF!I196*(1.21+PFF!I$14)),PFF!I196)</f>
        <v>1048.3318999999999</v>
      </c>
      <c r="J196" s="75">
        <f>+IFERROR(IF(PFF!J196="","",PFF!J196*(1.21+PFF!J$14)),PFF!J196)</f>
        <v>1048.3318999999999</v>
      </c>
      <c r="K196" s="75">
        <f>+IFERROR(IF(PFF!K196="","",PFF!K196*(1.21+PFF!K$14)),PFF!K196)</f>
        <v>1048.3318999999999</v>
      </c>
    </row>
    <row r="197" spans="1:11" ht="30" x14ac:dyDescent="0.25">
      <c r="A197" s="3" t="s">
        <v>209</v>
      </c>
      <c r="B197" s="3" t="s">
        <v>103</v>
      </c>
      <c r="C197" s="34" t="s">
        <v>286</v>
      </c>
      <c r="D197" s="34" t="s">
        <v>590</v>
      </c>
      <c r="E197" s="75" t="str">
        <f>+IFERROR(IF(PFF!E197="","",PFF!E197*(1.21+PFF!E$14)),PFF!E197)</f>
        <v>P</v>
      </c>
      <c r="F197" s="75" t="str">
        <f>+IFERROR(IF(PFF!F197="","",PFF!F197*(1.21+PFF!F$14)),PFF!F197)</f>
        <v>P</v>
      </c>
      <c r="G197" s="75" t="str">
        <f>+IFERROR(IF(PFF!G197="","",PFF!G197*(1.21+PFF!G$14)),PFF!G197)</f>
        <v>P</v>
      </c>
      <c r="H197" s="75" t="str">
        <f>+IFERROR(IF(PFF!H197="","",PFF!H197*(1.21+PFF!H$14)),PFF!H197)</f>
        <v>P</v>
      </c>
      <c r="I197" s="57" t="str">
        <f>+IFERROR(IF(PFF!I197="","",PFF!I197*(1.21+PFF!I$14)),PFF!I197)</f>
        <v>NA</v>
      </c>
      <c r="J197" s="57" t="str">
        <f>+IFERROR(IF(PFF!J197="","",PFF!J197*(1.21+PFF!J$14)),PFF!J197)</f>
        <v>NA</v>
      </c>
      <c r="K197" s="57" t="str">
        <f>+IFERROR(IF(PFF!K197="","",PFF!K197*(1.21+PFF!K$14)),PFF!K197)</f>
        <v>NA</v>
      </c>
    </row>
    <row r="198" spans="1:11" ht="30" x14ac:dyDescent="0.25">
      <c r="A198" s="3" t="s">
        <v>209</v>
      </c>
      <c r="B198" s="3" t="s">
        <v>104</v>
      </c>
      <c r="C198" s="34" t="s">
        <v>287</v>
      </c>
      <c r="D198" s="34" t="s">
        <v>349</v>
      </c>
      <c r="E198" s="75">
        <f>+IFERROR(IF(PFF!E198="","",PFF!E198*(1.21+PFF!E$14)),PFF!E198)</f>
        <v>412.03247499999998</v>
      </c>
      <c r="F198" s="75">
        <f>+IFERROR(IF(PFF!F198="","",PFF!F198*(1.21+PFF!F$14)),PFF!F198)</f>
        <v>412.03247499999998</v>
      </c>
      <c r="G198" s="75">
        <f>+IFERROR(IF(PFF!G198="","",PFF!G198*(1.21+PFF!G$14)),PFF!G198)</f>
        <v>412.03247499999998</v>
      </c>
      <c r="H198" s="75">
        <f>+IFERROR(IF(PFF!H198="","",PFF!H198*(1.21+PFF!H$14)),PFF!H198)</f>
        <v>412.03247499999998</v>
      </c>
      <c r="I198" s="75">
        <f>+IFERROR(IF(PFF!I198="","",PFF!I198*(1.21+PFF!I$14)),PFF!I198)</f>
        <v>381.3073</v>
      </c>
      <c r="J198" s="75">
        <f>+IFERROR(IF(PFF!J198="","",PFF!J198*(1.21+PFF!J$14)),PFF!J198)</f>
        <v>381.3073</v>
      </c>
      <c r="K198" s="75">
        <f>+IFERROR(IF(PFF!K198="","",PFF!K198*(1.21+PFF!K$14)),PFF!K198)</f>
        <v>381.3073</v>
      </c>
    </row>
    <row r="199" spans="1:11" x14ac:dyDescent="0.25">
      <c r="A199" s="5" t="s">
        <v>210</v>
      </c>
      <c r="B199" s="5"/>
      <c r="C199" s="36"/>
      <c r="D199" s="36"/>
      <c r="E199" s="5" t="str">
        <f>+IFERROR(IF(PFF!E199="","",PFF!E199*(1.21+PFF!E$14)),PFF!E199)</f>
        <v/>
      </c>
      <c r="F199" s="5" t="str">
        <f>+IFERROR(IF(PFF!F199="","",PFF!F199*(1.21+PFF!F$14)),PFF!F199)</f>
        <v/>
      </c>
      <c r="G199" s="5" t="str">
        <f>+IFERROR(IF(PFF!G199="","",PFF!G199*(1.21+PFF!G$14)),PFF!G199)</f>
        <v/>
      </c>
      <c r="H199" s="5" t="str">
        <f>+IFERROR(IF(PFF!H199="","",PFF!H199*(1.21+PFF!H$14)),PFF!H199)</f>
        <v/>
      </c>
      <c r="I199" s="5" t="str">
        <f>+IFERROR(IF(PFF!I199="","",PFF!I199*(1.21+PFF!I$14)),PFF!I199)</f>
        <v/>
      </c>
      <c r="J199" s="5" t="str">
        <f>+IFERROR(IF(PFF!J199="","",PFF!J199*(1.21+PFF!J$14)),PFF!J199)</f>
        <v/>
      </c>
      <c r="K199" s="5" t="str">
        <f>+IFERROR(IF(PFF!K199="","",PFF!K199*(1.21+PFF!K$14)),PFF!K199)</f>
        <v/>
      </c>
    </row>
    <row r="200" spans="1:11" x14ac:dyDescent="0.25">
      <c r="A200" s="3" t="s">
        <v>210</v>
      </c>
      <c r="B200" s="3" t="s">
        <v>105</v>
      </c>
      <c r="C200" s="34" t="s">
        <v>288</v>
      </c>
      <c r="D200" s="34"/>
      <c r="E200" s="75">
        <f>+IFERROR(IF(PFF!E200="","",PFF!E200*(1.21+PFF!E$14)),PFF!E200)</f>
        <v>174.695075</v>
      </c>
      <c r="F200" s="75">
        <f>+IFERROR(IF(PFF!F200="","",PFF!F200*(1.21+PFF!F$14)),PFF!F200)</f>
        <v>174.695075</v>
      </c>
      <c r="G200" s="75">
        <f>+IFERROR(IF(PFF!G200="","",PFF!G200*(1.21+PFF!G$14)),PFF!G200)</f>
        <v>174.695075</v>
      </c>
      <c r="H200" s="75">
        <f>+IFERROR(IF(PFF!H200="","",PFF!H200*(1.21+PFF!H$14)),PFF!H200)</f>
        <v>174.695075</v>
      </c>
      <c r="I200" s="75">
        <f>+IFERROR(IF(PFF!I200="","",PFF!I200*(1.21+PFF!I$14)),PFF!I200)</f>
        <v>161.66810000000001</v>
      </c>
      <c r="J200" s="75">
        <f>+IFERROR(IF(PFF!J200="","",PFF!J200*(1.21+PFF!J$14)),PFF!J200)</f>
        <v>161.66810000000001</v>
      </c>
      <c r="K200" s="75">
        <f>+IFERROR(IF(PFF!K200="","",PFF!K200*(1.21+PFF!K$14)),PFF!K200)</f>
        <v>161.66810000000001</v>
      </c>
    </row>
    <row r="201" spans="1:11" x14ac:dyDescent="0.25">
      <c r="A201" s="5" t="s">
        <v>211</v>
      </c>
      <c r="B201" s="5"/>
      <c r="C201" s="36"/>
      <c r="D201" s="36"/>
      <c r="E201" s="5" t="str">
        <f>+IFERROR(IF(PFF!E201="","",PFF!E201*(1.21+PFF!E$14)),PFF!E201)</f>
        <v/>
      </c>
      <c r="F201" s="5" t="str">
        <f>+IFERROR(IF(PFF!F201="","",PFF!F201*(1.21+PFF!F$14)),PFF!F201)</f>
        <v/>
      </c>
      <c r="G201" s="5" t="str">
        <f>+IFERROR(IF(PFF!G201="","",PFF!G201*(1.21+PFF!G$14)),PFF!G201)</f>
        <v/>
      </c>
      <c r="H201" s="5" t="str">
        <f>+IFERROR(IF(PFF!H201="","",PFF!H201*(1.21+PFF!H$14)),PFF!H201)</f>
        <v/>
      </c>
      <c r="I201" s="5" t="str">
        <f>+IFERROR(IF(PFF!I201="","",PFF!I201*(1.21+PFF!I$14)),PFF!I201)</f>
        <v/>
      </c>
      <c r="J201" s="5" t="str">
        <f>+IFERROR(IF(PFF!J201="","",PFF!J201*(1.21+PFF!J$14)),PFF!J201)</f>
        <v/>
      </c>
      <c r="K201" s="5" t="str">
        <f>+IFERROR(IF(PFF!K201="","",PFF!K201*(1.21+PFF!K$14)),PFF!K201)</f>
        <v/>
      </c>
    </row>
    <row r="202" spans="1:11" x14ac:dyDescent="0.25">
      <c r="A202" s="3" t="s">
        <v>211</v>
      </c>
      <c r="B202" s="3" t="s">
        <v>106</v>
      </c>
      <c r="C202" s="34" t="s">
        <v>289</v>
      </c>
      <c r="D202" s="34"/>
      <c r="E202" s="30" t="str">
        <f>+IFERROR(IF(PFF!E202="","",PFF!E202*(1.21+PFF!E$14)),PFF!E202)</f>
        <v>S</v>
      </c>
      <c r="F202" s="30" t="str">
        <f>+IFERROR(IF(PFF!F202="","",PFF!F202*(1.21+PFF!F$14)),PFF!F202)</f>
        <v>S</v>
      </c>
      <c r="G202" s="30" t="str">
        <f>+IFERROR(IF(PFF!G202="","",PFF!G202*(1.21+PFF!G$14)),PFF!G202)</f>
        <v>S</v>
      </c>
      <c r="H202" s="30" t="str">
        <f>+IFERROR(IF(PFF!H202="","",PFF!H202*(1.21+PFF!H$14)),PFF!H202)</f>
        <v>S</v>
      </c>
      <c r="I202" s="30" t="str">
        <f>+IFERROR(IF(PFF!I202="","",PFF!I202*(1.21+PFF!I$14)),PFF!I202)</f>
        <v>S</v>
      </c>
      <c r="J202" s="30" t="str">
        <f>+IFERROR(IF(PFF!J202="","",PFF!J202*(1.21+PFF!J$14)),PFF!J202)</f>
        <v>S</v>
      </c>
      <c r="K202" s="30" t="str">
        <f>+IFERROR(IF(PFF!K202="","",PFF!K202*(1.21+PFF!K$14)),PFF!K202)</f>
        <v>S</v>
      </c>
    </row>
    <row r="203" spans="1:11" x14ac:dyDescent="0.25">
      <c r="A203" s="3" t="s">
        <v>211</v>
      </c>
      <c r="B203" s="3" t="s">
        <v>107</v>
      </c>
      <c r="C203" s="34" t="s">
        <v>290</v>
      </c>
      <c r="D203" s="34" t="s">
        <v>342</v>
      </c>
      <c r="E203" s="58" t="str">
        <f>+IFERROR(IF(PFF!E203="","",PFF!E203*(1.21+PFF!E$14)),PFF!E203)</f>
        <v>S</v>
      </c>
      <c r="F203" s="75" t="str">
        <f>+IFERROR(IF(PFF!F203="","",PFF!F203*(1.21+PFF!F$14)),PFF!F203)</f>
        <v>NCO</v>
      </c>
      <c r="G203" s="75" t="str">
        <f>+IFERROR(IF(PFF!G203="","",PFF!G203*(1.21+PFF!G$14)),PFF!G203)</f>
        <v>NCO</v>
      </c>
      <c r="H203" s="57" t="str">
        <f>+IFERROR(IF(PFF!H203="","",PFF!H203*(1.21+PFF!H$14)),PFF!H203)</f>
        <v>NA</v>
      </c>
      <c r="I203" s="58" t="str">
        <f>+IFERROR(IF(PFF!I203="","",PFF!I203*(1.21+PFF!I$14)),PFF!I203)</f>
        <v>S</v>
      </c>
      <c r="J203" s="75" t="str">
        <f>+IFERROR(IF(PFF!J203="","",PFF!J203*(1.21+PFF!J$14)),PFF!J203)</f>
        <v>NCO</v>
      </c>
      <c r="K203" s="57" t="str">
        <f>+IFERROR(IF(PFF!K203="","",PFF!K203*(1.21+PFF!K$14)),PFF!K203)</f>
        <v>NA</v>
      </c>
    </row>
    <row r="204" spans="1:11" ht="30" x14ac:dyDescent="0.25">
      <c r="A204" s="3" t="s">
        <v>211</v>
      </c>
      <c r="B204" s="3" t="s">
        <v>108</v>
      </c>
      <c r="C204" s="34" t="s">
        <v>291</v>
      </c>
      <c r="D204" s="34" t="s">
        <v>583</v>
      </c>
      <c r="E204" s="75">
        <f>+IFERROR(IF(PFF!E204="","",PFF!E204*(1.21+PFF!E$14)),PFF!E204)</f>
        <v>631.77092499999992</v>
      </c>
      <c r="F204" s="30" t="str">
        <f>+IFERROR(IF(PFF!F204="","",PFF!F204*(1.21+PFF!F$14)),PFF!F204)</f>
        <v>S</v>
      </c>
      <c r="G204" s="30" t="str">
        <f>+IFERROR(IF(PFF!G204="","",PFF!G204*(1.21+PFF!G$14)),PFF!G204)</f>
        <v>S</v>
      </c>
      <c r="H204" s="58" t="str">
        <f>+IFERROR(IF(PFF!H204="","",PFF!H204*(1.21+PFF!H$14)),PFF!H204)</f>
        <v>S</v>
      </c>
      <c r="I204" s="75">
        <f>+IFERROR(IF(PFF!I204="","",PFF!I204*(1.21+PFF!I$14)),PFF!I204)</f>
        <v>584.65989999999999</v>
      </c>
      <c r="J204" s="30" t="str">
        <f>+IFERROR(IF(PFF!J204="","",PFF!J204*(1.21+PFF!J$14)),PFF!J204)</f>
        <v>S</v>
      </c>
      <c r="K204" s="58" t="str">
        <f>+IFERROR(IF(PFF!K204="","",PFF!K204*(1.21+PFF!K$14)),PFF!K204)</f>
        <v>S</v>
      </c>
    </row>
    <row r="205" spans="1:11" ht="30" x14ac:dyDescent="0.25">
      <c r="A205" s="3" t="s">
        <v>211</v>
      </c>
      <c r="B205" s="3" t="s">
        <v>109</v>
      </c>
      <c r="C205" s="34" t="s">
        <v>292</v>
      </c>
      <c r="D205" s="34" t="s">
        <v>585</v>
      </c>
      <c r="E205" s="57" t="str">
        <f>+IFERROR(IF(PFF!E205="","",PFF!E205*(1.21+PFF!E$14)),PFF!E205)</f>
        <v>NA</v>
      </c>
      <c r="F205" s="75">
        <f>+IFERROR(IF(PFF!F205="","",PFF!F205*(1.21+PFF!F$14)),PFF!F205)</f>
        <v>1208.6137749999998</v>
      </c>
      <c r="G205" s="75">
        <f>+IFERROR(IF(PFF!G205="","",PFF!G205*(1.21+PFF!G$14)),PFF!G205)</f>
        <v>1208.6137749999998</v>
      </c>
      <c r="H205" s="75">
        <f>+IFERROR(IF(PFF!H205="","",PFF!H205*(1.21+PFF!H$14)),PFF!H205)</f>
        <v>1208.6137749999998</v>
      </c>
      <c r="I205" s="57" t="str">
        <f>+IFERROR(IF(PFF!I205="","",PFF!I205*(1.21+PFF!I$14)),PFF!I205)</f>
        <v>NA</v>
      </c>
      <c r="J205" s="75">
        <f>+IFERROR(IF(PFF!J205="","",PFF!J205*(1.21+PFF!J$14)),PFF!J205)</f>
        <v>1118.4876999999999</v>
      </c>
      <c r="K205" s="75">
        <f>+IFERROR(IF(PFF!K205="","",PFF!K205*(1.21+PFF!K$14)),PFF!K205)</f>
        <v>1118.4876999999999</v>
      </c>
    </row>
    <row r="206" spans="1:11" ht="45" x14ac:dyDescent="0.25">
      <c r="A206" s="3" t="s">
        <v>211</v>
      </c>
      <c r="B206" s="3" t="s">
        <v>110</v>
      </c>
      <c r="C206" s="34" t="s">
        <v>293</v>
      </c>
      <c r="D206" s="34" t="s">
        <v>584</v>
      </c>
      <c r="E206" s="57" t="str">
        <f>+IFERROR(IF(PFF!E206="","",PFF!E206*(1.21+PFF!E$14)),PFF!E206)</f>
        <v>NA</v>
      </c>
      <c r="F206" s="57" t="str">
        <f>+IFERROR(IF(PFF!F206="","",PFF!F206*(1.21+PFF!F$14)),PFF!F206)</f>
        <v>NA</v>
      </c>
      <c r="G206" s="57" t="str">
        <f>+IFERROR(IF(PFF!G206="","",PFF!G206*(1.21+PFF!G$14)),PFF!G206)</f>
        <v>NA</v>
      </c>
      <c r="H206" s="75">
        <f>+IFERROR(IF(PFF!H206="","",PFF!H206*(1.21+PFF!H$14)),PFF!H206)</f>
        <v>3018.2329999999997</v>
      </c>
      <c r="I206" s="57" t="str">
        <f>+IFERROR(IF(PFF!I206="","",PFF!I206*(1.21+PFF!I$14)),PFF!I206)</f>
        <v>NA</v>
      </c>
      <c r="J206" s="57" t="str">
        <f>+IFERROR(IF(PFF!J206="","",PFF!J206*(1.21+PFF!J$14)),PFF!J206)</f>
        <v>NA</v>
      </c>
      <c r="K206" s="75">
        <f>+IFERROR(IF(PFF!K206="","",PFF!K206*(1.21+PFF!K$14)),PFF!K206)</f>
        <v>2793.1640000000002</v>
      </c>
    </row>
    <row r="207" spans="1:11" x14ac:dyDescent="0.25">
      <c r="A207" s="5" t="s">
        <v>212</v>
      </c>
      <c r="B207" s="5"/>
      <c r="C207" s="36"/>
      <c r="D207" s="36"/>
      <c r="E207" s="5" t="str">
        <f>+IFERROR(IF(PFF!E207="","",PFF!E207*(1.21+PFF!E$14)),PFF!E207)</f>
        <v/>
      </c>
      <c r="F207" s="5" t="str">
        <f>+IFERROR(IF(PFF!F207="","",PFF!F207*(1.21+PFF!F$14)),PFF!F207)</f>
        <v/>
      </c>
      <c r="G207" s="5" t="str">
        <f>+IFERROR(IF(PFF!G207="","",PFF!G207*(1.21+PFF!G$14)),PFF!G207)</f>
        <v/>
      </c>
      <c r="H207" s="5" t="str">
        <f>+IFERROR(IF(PFF!H207="","",PFF!H207*(1.21+PFF!H$14)),PFF!H207)</f>
        <v/>
      </c>
      <c r="I207" s="5" t="str">
        <f>+IFERROR(IF(PFF!I207="","",PFF!I207*(1.21+PFF!I$14)),PFF!I207)</f>
        <v/>
      </c>
      <c r="J207" s="5" t="str">
        <f>+IFERROR(IF(PFF!J207="","",PFF!J207*(1.21+PFF!J$14)),PFF!J207)</f>
        <v/>
      </c>
      <c r="K207" s="5" t="str">
        <f>+IFERROR(IF(PFF!K207="","",PFF!K207*(1.21+PFF!K$14)),PFF!K207)</f>
        <v/>
      </c>
    </row>
    <row r="208" spans="1:11" x14ac:dyDescent="0.25">
      <c r="A208" s="3" t="s">
        <v>212</v>
      </c>
      <c r="B208" s="3" t="s">
        <v>111</v>
      </c>
      <c r="C208" s="34" t="s">
        <v>294</v>
      </c>
      <c r="D208" s="34"/>
      <c r="E208" s="30" t="str">
        <f>+IFERROR(IF(PFF!E208="","",PFF!E208*(1.21+PFF!E$14)),PFF!E208)</f>
        <v>S</v>
      </c>
      <c r="F208" s="30" t="str">
        <f>+IFERROR(IF(PFF!F208="","",PFF!F208*(1.21+PFF!F$14)),PFF!F208)</f>
        <v>S</v>
      </c>
      <c r="G208" s="30" t="str">
        <f>+IFERROR(IF(PFF!G208="","",PFF!G208*(1.21+PFF!G$14)),PFF!G208)</f>
        <v>S</v>
      </c>
      <c r="H208" s="30" t="str">
        <f>+IFERROR(IF(PFF!H208="","",PFF!H208*(1.21+PFF!H$14)),PFF!H208)</f>
        <v>S</v>
      </c>
      <c r="I208" s="30" t="str">
        <f>+IFERROR(IF(PFF!I208="","",PFF!I208*(1.21+PFF!I$14)),PFF!I208)</f>
        <v>S</v>
      </c>
      <c r="J208" s="30" t="str">
        <f>+IFERROR(IF(PFF!J208="","",PFF!J208*(1.21+PFF!J$14)),PFF!J208)</f>
        <v>S</v>
      </c>
      <c r="K208" s="30" t="str">
        <f>+IFERROR(IF(PFF!K208="","",PFF!K208*(1.21+PFF!K$14)),PFF!K208)</f>
        <v>S</v>
      </c>
    </row>
    <row r="209" spans="1:11" x14ac:dyDescent="0.25">
      <c r="A209" s="3" t="s">
        <v>212</v>
      </c>
      <c r="B209" s="3" t="s">
        <v>112</v>
      </c>
      <c r="C209" s="34" t="s">
        <v>295</v>
      </c>
      <c r="D209" s="34"/>
      <c r="E209" s="30" t="str">
        <f>+IFERROR(IF(PFF!E209="","",PFF!E209*(1.21+PFF!E$14)),PFF!E209)</f>
        <v>S</v>
      </c>
      <c r="F209" s="30" t="str">
        <f>+IFERROR(IF(PFF!F209="","",PFF!F209*(1.21+PFF!F$14)),PFF!F209)</f>
        <v>S</v>
      </c>
      <c r="G209" s="30" t="str">
        <f>+IFERROR(IF(PFF!G209="","",PFF!G209*(1.21+PFF!G$14)),PFF!G209)</f>
        <v>S</v>
      </c>
      <c r="H209" s="30" t="str">
        <f>+IFERROR(IF(PFF!H209="","",PFF!H209*(1.21+PFF!H$14)),PFF!H209)</f>
        <v>S</v>
      </c>
      <c r="I209" s="30" t="str">
        <f>+IFERROR(IF(PFF!I209="","",PFF!I209*(1.21+PFF!I$14)),PFF!I209)</f>
        <v>S</v>
      </c>
      <c r="J209" s="30" t="str">
        <f>+IFERROR(IF(PFF!J209="","",PFF!J209*(1.21+PFF!J$14)),PFF!J209)</f>
        <v>S</v>
      </c>
      <c r="K209" s="30" t="str">
        <f>+IFERROR(IF(PFF!K209="","",PFF!K209*(1.21+PFF!K$14)),PFF!K209)</f>
        <v>S</v>
      </c>
    </row>
    <row r="210" spans="1:11" x14ac:dyDescent="0.25">
      <c r="A210" s="3" t="s">
        <v>212</v>
      </c>
      <c r="B210" s="3" t="s">
        <v>113</v>
      </c>
      <c r="C210" s="34" t="s">
        <v>114</v>
      </c>
      <c r="D210" s="34"/>
      <c r="E210" s="30" t="str">
        <f>+IFERROR(IF(PFF!E210="","",PFF!E210*(1.21+PFF!E$14)),PFF!E210)</f>
        <v>S</v>
      </c>
      <c r="F210" s="30" t="str">
        <f>+IFERROR(IF(PFF!F210="","",PFF!F210*(1.21+PFF!F$14)),PFF!F210)</f>
        <v>S</v>
      </c>
      <c r="G210" s="30" t="str">
        <f>+IFERROR(IF(PFF!G210="","",PFF!G210*(1.21+PFF!G$14)),PFF!G210)</f>
        <v>S</v>
      </c>
      <c r="H210" s="30" t="str">
        <f>+IFERROR(IF(PFF!H210="","",PFF!H210*(1.21+PFF!H$14)),PFF!H210)</f>
        <v>S</v>
      </c>
      <c r="I210" s="30" t="str">
        <f>+IFERROR(IF(PFF!I210="","",PFF!I210*(1.21+PFF!I$14)),PFF!I210)</f>
        <v>S</v>
      </c>
      <c r="J210" s="30" t="str">
        <f>+IFERROR(IF(PFF!J210="","",PFF!J210*(1.21+PFF!J$14)),PFF!J210)</f>
        <v>S</v>
      </c>
      <c r="K210" s="30" t="str">
        <f>+IFERROR(IF(PFF!K210="","",PFF!K210*(1.21+PFF!K$14)),PFF!K210)</f>
        <v>S</v>
      </c>
    </row>
    <row r="211" spans="1:11" x14ac:dyDescent="0.25">
      <c r="A211" s="3" t="s">
        <v>212</v>
      </c>
      <c r="B211" s="3" t="s">
        <v>115</v>
      </c>
      <c r="C211" s="34" t="s">
        <v>296</v>
      </c>
      <c r="D211" s="34" t="s">
        <v>343</v>
      </c>
      <c r="E211" s="30" t="str">
        <f>+IFERROR(IF(PFF!E211="","",PFF!E211*(1.21+PFF!E$14)),PFF!E211)</f>
        <v>S</v>
      </c>
      <c r="F211" s="30" t="str">
        <f>+IFERROR(IF(PFF!F211="","",PFF!F211*(1.21+PFF!F$14)),PFF!F211)</f>
        <v>S</v>
      </c>
      <c r="G211" s="30" t="str">
        <f>+IFERROR(IF(PFF!G211="","",PFF!G211*(1.21+PFF!G$14)),PFF!G211)</f>
        <v>S</v>
      </c>
      <c r="H211" s="30" t="str">
        <f>+IFERROR(IF(PFF!H211="","",PFF!H211*(1.21+PFF!H$14)),PFF!H211)</f>
        <v>S</v>
      </c>
      <c r="I211" s="30" t="str">
        <f>+IFERROR(IF(PFF!I211="","",PFF!I211*(1.21+PFF!I$14)),PFF!I211)</f>
        <v>S</v>
      </c>
      <c r="J211" s="30" t="str">
        <f>+IFERROR(IF(PFF!J211="","",PFF!J211*(1.21+PFF!J$14)),PFF!J211)</f>
        <v>S</v>
      </c>
      <c r="K211" s="30" t="str">
        <f>+IFERROR(IF(PFF!K211="","",PFF!K211*(1.21+PFF!K$14)),PFF!K211)</f>
        <v>S</v>
      </c>
    </row>
    <row r="212" spans="1:11" x14ac:dyDescent="0.25">
      <c r="A212" s="3" t="s">
        <v>212</v>
      </c>
      <c r="B212" s="3" t="s">
        <v>116</v>
      </c>
      <c r="C212" s="34" t="s">
        <v>297</v>
      </c>
      <c r="D212" s="34" t="s">
        <v>399</v>
      </c>
      <c r="E212" s="29" t="str">
        <f>+IFERROR(IF(PFF!E212="","",PFF!E212*(1.21+PFF!E$14)),PFF!E212)</f>
        <v>NA</v>
      </c>
      <c r="F212" s="29" t="str">
        <f>+IFERROR(IF(PFF!F212="","",PFF!F212*(1.21+PFF!F$14)),PFF!F212)</f>
        <v>NA</v>
      </c>
      <c r="G212" s="29" t="str">
        <f>+IFERROR(IF(PFF!G212="","",PFF!G212*(1.21+PFF!G$14)),PFF!G212)</f>
        <v>NA</v>
      </c>
      <c r="H212" s="29" t="str">
        <f>+IFERROR(IF(PFF!H212="","",PFF!H212*(1.21+PFF!H$14)),PFF!H212)</f>
        <v>NA</v>
      </c>
      <c r="I212" s="29" t="str">
        <f>+IFERROR(IF(PFF!I212="","",PFF!I212*(1.21+PFF!I$14)),PFF!I212)</f>
        <v>NA</v>
      </c>
      <c r="J212" s="29" t="str">
        <f>+IFERROR(IF(PFF!J212="","",PFF!J212*(1.21+PFF!J$14)),PFF!J212)</f>
        <v>NA</v>
      </c>
      <c r="K212" s="29" t="str">
        <f>+IFERROR(IF(PFF!K212="","",PFF!K212*(1.21+PFF!K$14)),PFF!K212)</f>
        <v>NA</v>
      </c>
    </row>
    <row r="213" spans="1:11" x14ac:dyDescent="0.25">
      <c r="A213" s="3" t="s">
        <v>212</v>
      </c>
      <c r="B213" s="3" t="s">
        <v>117</v>
      </c>
      <c r="C213" s="34" t="s">
        <v>298</v>
      </c>
      <c r="D213" s="34" t="s">
        <v>343</v>
      </c>
      <c r="E213" s="75">
        <f>+IFERROR(IF(PFF!E213="","",PFF!E213*(1.21+PFF!E$14)),PFF!E213)</f>
        <v>472.45204999999993</v>
      </c>
      <c r="F213" s="75">
        <f>+IFERROR(IF(PFF!F213="","",PFF!F213*(1.21+PFF!F$14)),PFF!F213)</f>
        <v>472.45204999999993</v>
      </c>
      <c r="G213" s="75">
        <f>+IFERROR(IF(PFF!G213="","",PFF!G213*(1.21+PFF!G$14)),PFF!G213)</f>
        <v>472.45204999999993</v>
      </c>
      <c r="H213" s="75">
        <f>+IFERROR(IF(PFF!H213="","",PFF!H213*(1.21+PFF!H$14)),PFF!H213)</f>
        <v>472.45204999999993</v>
      </c>
      <c r="I213" s="75">
        <f>+IFERROR(IF(PFF!I213="","",PFF!I213*(1.21+PFF!I$14)),PFF!I213)</f>
        <v>437.22139999999996</v>
      </c>
      <c r="J213" s="75">
        <f>+IFERROR(IF(PFF!J213="","",PFF!J213*(1.21+PFF!J$14)),PFF!J213)</f>
        <v>437.22139999999996</v>
      </c>
      <c r="K213" s="75">
        <f>+IFERROR(IF(PFF!K213="","",PFF!K213*(1.21+PFF!K$14)),PFF!K213)</f>
        <v>437.22139999999996</v>
      </c>
    </row>
    <row r="214" spans="1:11" x14ac:dyDescent="0.25">
      <c r="A214" s="3" t="s">
        <v>212</v>
      </c>
      <c r="B214" s="3" t="s">
        <v>118</v>
      </c>
      <c r="C214" s="34" t="s">
        <v>299</v>
      </c>
      <c r="D214" s="34"/>
      <c r="E214" s="75">
        <f>+IFERROR(IF(PFF!E214="","",PFF!E214*(1.21+PFF!E$14)),PFF!E214)</f>
        <v>725.16564999999991</v>
      </c>
      <c r="F214" s="75">
        <f>+IFERROR(IF(PFF!F214="","",PFF!F214*(1.21+PFF!F$14)),PFF!F214)</f>
        <v>725.16564999999991</v>
      </c>
      <c r="G214" s="75">
        <f>+IFERROR(IF(PFF!G214="","",PFF!G214*(1.21+PFF!G$14)),PFF!G214)</f>
        <v>725.16564999999991</v>
      </c>
      <c r="H214" s="75">
        <f>+IFERROR(IF(PFF!H214="","",PFF!H214*(1.21+PFF!H$14)),PFF!H214)</f>
        <v>725.16564999999991</v>
      </c>
      <c r="I214" s="75">
        <f>+IFERROR(IF(PFF!I214="","",PFF!I214*(1.21+PFF!I$14)),PFF!I214)</f>
        <v>671.09019999999998</v>
      </c>
      <c r="J214" s="75">
        <f>+IFERROR(IF(PFF!J214="","",PFF!J214*(1.21+PFF!J$14)),PFF!J214)</f>
        <v>671.09019999999998</v>
      </c>
      <c r="K214" s="75">
        <f>+IFERROR(IF(PFF!K214="","",PFF!K214*(1.21+PFF!K$14)),PFF!K214)</f>
        <v>671.09019999999998</v>
      </c>
    </row>
    <row r="215" spans="1:11" x14ac:dyDescent="0.25">
      <c r="A215" s="3" t="s">
        <v>212</v>
      </c>
      <c r="B215" s="3" t="s">
        <v>119</v>
      </c>
      <c r="C215" s="34" t="s">
        <v>300</v>
      </c>
      <c r="D215" s="34"/>
      <c r="E215" s="75">
        <f>+IFERROR(IF(PFF!E215="","",PFF!E215*(1.21+PFF!E$14)),PFF!E215)</f>
        <v>631.77092499999992</v>
      </c>
      <c r="F215" s="75">
        <f>+IFERROR(IF(PFF!F215="","",PFF!F215*(1.21+PFF!F$14)),PFF!F215)</f>
        <v>631.77092499999992</v>
      </c>
      <c r="G215" s="75">
        <f>+IFERROR(IF(PFF!G215="","",PFF!G215*(1.21+PFF!G$14)),PFF!G215)</f>
        <v>631.77092499999992</v>
      </c>
      <c r="H215" s="75">
        <f>+IFERROR(IF(PFF!H215="","",PFF!H215*(1.21+PFF!H$14)),PFF!H215)</f>
        <v>631.77092499999992</v>
      </c>
      <c r="I215" s="75">
        <f>+IFERROR(IF(PFF!I215="","",PFF!I215*(1.21+PFF!I$14)),PFF!I215)</f>
        <v>584.65989999999999</v>
      </c>
      <c r="J215" s="75">
        <f>+IFERROR(IF(PFF!J215="","",PFF!J215*(1.21+PFF!J$14)),PFF!J215)</f>
        <v>584.65989999999999</v>
      </c>
      <c r="K215" s="75">
        <f>+IFERROR(IF(PFF!K215="","",PFF!K215*(1.21+PFF!K$14)),PFF!K215)</f>
        <v>584.65989999999999</v>
      </c>
    </row>
    <row r="216" spans="1:11" x14ac:dyDescent="0.25">
      <c r="A216" s="3" t="s">
        <v>212</v>
      </c>
      <c r="B216" s="3" t="s">
        <v>120</v>
      </c>
      <c r="C216" s="34" t="s">
        <v>301</v>
      </c>
      <c r="D216" s="34"/>
      <c r="E216" s="30" t="str">
        <f>+IFERROR(IF(PFF!E216="","",PFF!E216*(1.21+PFF!E$14)),PFF!E216)</f>
        <v>S</v>
      </c>
      <c r="F216" s="30" t="str">
        <f>+IFERROR(IF(PFF!F216="","",PFF!F216*(1.21+PFF!F$14)),PFF!F216)</f>
        <v>S</v>
      </c>
      <c r="G216" s="30" t="str">
        <f>+IFERROR(IF(PFF!G216="","",PFF!G216*(1.21+PFF!G$14)),PFF!G216)</f>
        <v>S</v>
      </c>
      <c r="H216" s="30" t="str">
        <f>+IFERROR(IF(PFF!H216="","",PFF!H216*(1.21+PFF!H$14)),PFF!H216)</f>
        <v>S</v>
      </c>
      <c r="I216" s="30" t="str">
        <f>+IFERROR(IF(PFF!I216="","",PFF!I216*(1.21+PFF!I$14)),PFF!I216)</f>
        <v>S</v>
      </c>
      <c r="J216" s="30" t="str">
        <f>+IFERROR(IF(PFF!J216="","",PFF!J216*(1.21+PFF!J$14)),PFF!J216)</f>
        <v>S</v>
      </c>
      <c r="K216" s="30" t="str">
        <f>+IFERROR(IF(PFF!K216="","",PFF!K216*(1.21+PFF!K$14)),PFF!K216)</f>
        <v>S</v>
      </c>
    </row>
    <row r="217" spans="1:11" x14ac:dyDescent="0.25">
      <c r="A217" s="3" t="s">
        <v>212</v>
      </c>
      <c r="B217" s="3" t="s">
        <v>121</v>
      </c>
      <c r="C217" s="34" t="s">
        <v>302</v>
      </c>
      <c r="D217" s="34" t="s">
        <v>344</v>
      </c>
      <c r="E217" s="30" t="str">
        <f>+IFERROR(IF(PFF!E217="","",PFF!E217*(1.21+PFF!E$14)),PFF!E217)</f>
        <v>S</v>
      </c>
      <c r="F217" s="30" t="str">
        <f>+IFERROR(IF(PFF!F217="","",PFF!F217*(1.21+PFF!F$14)),PFF!F217)</f>
        <v>S</v>
      </c>
      <c r="G217" s="30" t="str">
        <f>+IFERROR(IF(PFF!G217="","",PFF!G217*(1.21+PFF!G$14)),PFF!G217)</f>
        <v>S</v>
      </c>
      <c r="H217" s="30" t="str">
        <f>+IFERROR(IF(PFF!H217="","",PFF!H217*(1.21+PFF!H$14)),PFF!H217)</f>
        <v>S</v>
      </c>
      <c r="I217" s="30" t="str">
        <f>+IFERROR(IF(PFF!I217="","",PFF!I217*(1.21+PFF!I$14)),PFF!I217)</f>
        <v>S</v>
      </c>
      <c r="J217" s="30" t="str">
        <f>+IFERROR(IF(PFF!J217="","",PFF!J217*(1.21+PFF!J$14)),PFF!J217)</f>
        <v>S</v>
      </c>
      <c r="K217" s="30" t="str">
        <f>+IFERROR(IF(PFF!K217="","",PFF!K217*(1.21+PFF!K$14)),PFF!K217)</f>
        <v>S</v>
      </c>
    </row>
    <row r="218" spans="1:11" x14ac:dyDescent="0.25">
      <c r="A218" s="5" t="s">
        <v>213</v>
      </c>
      <c r="B218" s="5"/>
      <c r="C218" s="36"/>
      <c r="D218" s="36"/>
      <c r="E218" s="5" t="str">
        <f>+IFERROR(IF(PFF!E218="","",PFF!E218*(1.21+PFF!E$14)),PFF!E218)</f>
        <v/>
      </c>
      <c r="F218" s="5" t="str">
        <f>+IFERROR(IF(PFF!F218="","",PFF!F218*(1.21+PFF!F$14)),PFF!F218)</f>
        <v/>
      </c>
      <c r="G218" s="5" t="str">
        <f>+IFERROR(IF(PFF!G218="","",PFF!G218*(1.21+PFF!G$14)),PFF!G218)</f>
        <v/>
      </c>
      <c r="H218" s="5" t="str">
        <f>+IFERROR(IF(PFF!H218="","",PFF!H218*(1.21+PFF!H$14)),PFF!H218)</f>
        <v/>
      </c>
      <c r="I218" s="5" t="str">
        <f>+IFERROR(IF(PFF!I218="","",PFF!I218*(1.21+PFF!I$14)),PFF!I218)</f>
        <v/>
      </c>
      <c r="J218" s="5" t="str">
        <f>+IFERROR(IF(PFF!J218="","",PFF!J218*(1.21+PFF!J$14)),PFF!J218)</f>
        <v/>
      </c>
      <c r="K218" s="5" t="str">
        <f>+IFERROR(IF(PFF!K218="","",PFF!K218*(1.21+PFF!K$14)),PFF!K218)</f>
        <v/>
      </c>
    </row>
    <row r="219" spans="1:11" x14ac:dyDescent="0.25">
      <c r="A219" s="3" t="s">
        <v>213</v>
      </c>
      <c r="B219" s="3" t="s">
        <v>122</v>
      </c>
      <c r="C219" s="34" t="s">
        <v>303</v>
      </c>
      <c r="D219" s="34"/>
      <c r="E219" s="49" t="str">
        <f>+IFERROR(IF(PFF!E219="","",PFF!E219*(1.21+PFF!E$14)),PFF!E219)</f>
        <v>NA</v>
      </c>
      <c r="F219" s="49" t="str">
        <f>+IFERROR(IF(PFF!F219="","",PFF!F219*(1.21+PFF!F$14)),PFF!F219)</f>
        <v>NA</v>
      </c>
      <c r="G219" s="49" t="str">
        <f>+IFERROR(IF(PFF!G219="","",PFF!G219*(1.21+PFF!G$14)),PFF!G219)</f>
        <v>NA</v>
      </c>
      <c r="H219" s="49" t="str">
        <f>+IFERROR(IF(PFF!H219="","",PFF!H219*(1.21+PFF!H$14)),PFF!H219)</f>
        <v>NA</v>
      </c>
      <c r="I219" s="49" t="str">
        <f>+IFERROR(IF(PFF!I219="","",PFF!I219*(1.21+PFF!I$14)),PFF!I219)</f>
        <v>NA</v>
      </c>
      <c r="J219" s="49" t="str">
        <f>+IFERROR(IF(PFF!J219="","",PFF!J219*(1.21+PFF!J$14)),PFF!J219)</f>
        <v>NA</v>
      </c>
      <c r="K219" s="49" t="str">
        <f>+IFERROR(IF(PFF!K219="","",PFF!K219*(1.21+PFF!K$14)),PFF!K219)</f>
        <v>NA</v>
      </c>
    </row>
    <row r="220" spans="1:11" x14ac:dyDescent="0.25">
      <c r="A220" s="5" t="s">
        <v>214</v>
      </c>
      <c r="B220" s="5"/>
      <c r="C220" s="36"/>
      <c r="D220" s="36"/>
      <c r="E220" s="5" t="str">
        <f>+IFERROR(IF(PFF!E220="","",PFF!E220*(1.21+PFF!E$14)),PFF!E220)</f>
        <v/>
      </c>
      <c r="F220" s="5" t="str">
        <f>+IFERROR(IF(PFF!F220="","",PFF!F220*(1.21+PFF!F$14)),PFF!F220)</f>
        <v/>
      </c>
      <c r="G220" s="5" t="str">
        <f>+IFERROR(IF(PFF!G220="","",PFF!G220*(1.21+PFF!G$14)),PFF!G220)</f>
        <v/>
      </c>
      <c r="H220" s="5" t="str">
        <f>+IFERROR(IF(PFF!H220="","",PFF!H220*(1.21+PFF!H$14)),PFF!H220)</f>
        <v/>
      </c>
      <c r="I220" s="5" t="str">
        <f>+IFERROR(IF(PFF!I220="","",PFF!I220*(1.21+PFF!I$14)),PFF!I220)</f>
        <v/>
      </c>
      <c r="J220" s="5" t="str">
        <f>+IFERROR(IF(PFF!J220="","",PFF!J220*(1.21+PFF!J$14)),PFF!J220)</f>
        <v/>
      </c>
      <c r="K220" s="5" t="str">
        <f>+IFERROR(IF(PFF!K220="","",PFF!K220*(1.21+PFF!K$14)),PFF!K220)</f>
        <v/>
      </c>
    </row>
    <row r="221" spans="1:11" ht="30" x14ac:dyDescent="0.25">
      <c r="A221" s="3" t="s">
        <v>214</v>
      </c>
      <c r="B221" s="3" t="s">
        <v>123</v>
      </c>
      <c r="C221" s="34" t="s">
        <v>304</v>
      </c>
      <c r="D221" s="82" t="s">
        <v>592</v>
      </c>
      <c r="E221" s="29" t="str">
        <f>+IFERROR(IF(PFF!E221="","",PFF!E221*(1.21+PFF!E$14)),PFF!E221)</f>
        <v>NA</v>
      </c>
      <c r="F221" s="29" t="str">
        <f>+IFERROR(IF(PFF!F221="","",PFF!F221*(1.21+PFF!F$14)),PFF!F221)</f>
        <v>NA</v>
      </c>
      <c r="G221" s="29" t="str">
        <f>+IFERROR(IF(PFF!G221="","",PFF!G221*(1.21+PFF!G$14)),PFF!G221)</f>
        <v>NA</v>
      </c>
      <c r="H221" s="29" t="str">
        <f>+IFERROR(IF(PFF!H221="","",PFF!H221*(1.21+PFF!H$14)),PFF!H221)</f>
        <v>NA</v>
      </c>
      <c r="I221" s="29" t="str">
        <f>+IFERROR(IF(PFF!I221="","",PFF!I221*(1.21+PFF!I$14)),PFF!I221)</f>
        <v>NA</v>
      </c>
      <c r="J221" s="29" t="str">
        <f>+IFERROR(IF(PFF!J221="","",PFF!J221*(1.21+PFF!J$14)),PFF!J221)</f>
        <v>NA</v>
      </c>
      <c r="K221" s="29" t="str">
        <f>+IFERROR(IF(PFF!K221="","",PFF!K221*(1.21+PFF!K$14)),PFF!K221)</f>
        <v>NA</v>
      </c>
    </row>
    <row r="222" spans="1:11" ht="165" x14ac:dyDescent="0.25">
      <c r="A222" s="3" t="s">
        <v>214</v>
      </c>
      <c r="B222" s="3" t="s">
        <v>124</v>
      </c>
      <c r="C222" s="34" t="s">
        <v>125</v>
      </c>
      <c r="D222" s="78" t="s">
        <v>593</v>
      </c>
      <c r="E222" s="30" t="str">
        <f>+IFERROR(IF(PFF!E222="","",PFF!E222*(1.21+PFF!E$14)),PFF!E222)</f>
        <v>S</v>
      </c>
      <c r="F222" s="30" t="str">
        <f>+IFERROR(IF(PFF!F222="","",PFF!F222*(1.21+PFF!F$14)),PFF!F222)</f>
        <v>S</v>
      </c>
      <c r="G222" s="30" t="str">
        <f>+IFERROR(IF(PFF!G222="","",PFF!G222*(1.21+PFF!G$14)),PFF!G222)</f>
        <v>S</v>
      </c>
      <c r="H222" s="30" t="str">
        <f>+IFERROR(IF(PFF!H222="","",PFF!H222*(1.21+PFF!H$14)),PFF!H222)</f>
        <v>S</v>
      </c>
      <c r="I222" s="30" t="str">
        <f>+IFERROR(IF(PFF!I222="","",PFF!I222*(1.21+PFF!I$14)),PFF!I222)</f>
        <v>S</v>
      </c>
      <c r="J222" s="30" t="str">
        <f>+IFERROR(IF(PFF!J222="","",PFF!J222*(1.21+PFF!J$14)),PFF!J222)</f>
        <v>S</v>
      </c>
      <c r="K222" s="30" t="str">
        <f>+IFERROR(IF(PFF!K222="","",PFF!K222*(1.21+PFF!K$14)),PFF!K222)</f>
        <v>S</v>
      </c>
    </row>
    <row r="223" spans="1:11" x14ac:dyDescent="0.25">
      <c r="A223" s="3" t="s">
        <v>214</v>
      </c>
      <c r="B223" s="3" t="s">
        <v>400</v>
      </c>
      <c r="C223" s="34" t="s">
        <v>520</v>
      </c>
      <c r="D223" s="34"/>
      <c r="E223" s="58" t="str">
        <f>+IFERROR(IF(PFF!E223="","",PFF!E223*(1.21+PFF!E$14)),PFF!E223)</f>
        <v>S</v>
      </c>
      <c r="F223" s="58" t="str">
        <f>+IFERROR(IF(PFF!F223="","",PFF!F223*(1.21+PFF!F$14)),PFF!F223)</f>
        <v>S</v>
      </c>
      <c r="G223" s="58" t="str">
        <f>+IFERROR(IF(PFF!G223="","",PFF!G223*(1.21+PFF!G$14)),PFF!G223)</f>
        <v>S</v>
      </c>
      <c r="H223" s="58" t="str">
        <f>+IFERROR(IF(PFF!H223="","",PFF!H223*(1.21+PFF!H$14)),PFF!H223)</f>
        <v>S</v>
      </c>
      <c r="I223" s="58" t="str">
        <f>+IFERROR(IF(PFF!I223="","",PFF!I223*(1.21+PFF!I$14)),PFF!I223)</f>
        <v>S</v>
      </c>
      <c r="J223" s="58" t="str">
        <f>+IFERROR(IF(PFF!J223="","",PFF!J223*(1.21+PFF!J$14)),PFF!J223)</f>
        <v>S</v>
      </c>
      <c r="K223" s="58" t="str">
        <f>+IFERROR(IF(PFF!K223="","",PFF!K223*(1.21+PFF!K$14)),PFF!K223)</f>
        <v>S</v>
      </c>
    </row>
    <row r="224" spans="1:11" x14ac:dyDescent="0.25">
      <c r="A224" s="3" t="s">
        <v>214</v>
      </c>
      <c r="B224" s="3" t="s">
        <v>401</v>
      </c>
      <c r="C224" s="34" t="s">
        <v>521</v>
      </c>
      <c r="D224" s="34" t="s">
        <v>345</v>
      </c>
      <c r="E224" s="75">
        <f>+IFERROR(IF(PFF!E224="","",PFF!E224*(1.21+PFF!E$14)),PFF!E224)</f>
        <v>269.18809999999996</v>
      </c>
      <c r="F224" s="75">
        <f>+IFERROR(IF(PFF!F224="","",PFF!F224*(1.21+PFF!F$14)),PFF!F224)</f>
        <v>269.18809999999996</v>
      </c>
      <c r="G224" s="75">
        <f>+IFERROR(IF(PFF!G224="","",PFF!G224*(1.21+PFF!G$14)),PFF!G224)</f>
        <v>269.18809999999996</v>
      </c>
      <c r="H224" s="75">
        <f>+IFERROR(IF(PFF!H224="","",PFF!H224*(1.21+PFF!H$14)),PFF!H224)</f>
        <v>269.18809999999996</v>
      </c>
      <c r="I224" s="75">
        <f>+IFERROR(IF(PFF!I224="","",PFF!I224*(1.21+PFF!I$14)),PFF!I224)</f>
        <v>249.11479999999997</v>
      </c>
      <c r="J224" s="75">
        <f>+IFERROR(IF(PFF!J224="","",PFF!J224*(1.21+PFF!J$14)),PFF!J224)</f>
        <v>249.11479999999997</v>
      </c>
      <c r="K224" s="75">
        <f>+IFERROR(IF(PFF!K224="","",PFF!K224*(1.21+PFF!K$14)),PFF!K224)</f>
        <v>249.11479999999997</v>
      </c>
    </row>
    <row r="225" spans="1:11" x14ac:dyDescent="0.25">
      <c r="A225" s="5" t="s">
        <v>215</v>
      </c>
      <c r="B225" s="5"/>
      <c r="C225" s="36"/>
      <c r="D225" s="36"/>
      <c r="E225" s="5" t="str">
        <f>+IFERROR(IF(PFF!E225="","",PFF!E225*(1.21+PFF!E$14)),PFF!E225)</f>
        <v/>
      </c>
      <c r="F225" s="5" t="str">
        <f>+IFERROR(IF(PFF!F225="","",PFF!F225*(1.21+PFF!F$14)),PFF!F225)</f>
        <v/>
      </c>
      <c r="G225" s="5" t="str">
        <f>+IFERROR(IF(PFF!G225="","",PFF!G225*(1.21+PFF!G$14)),PFF!G225)</f>
        <v/>
      </c>
      <c r="H225" s="5" t="str">
        <f>+IFERROR(IF(PFF!H225="","",PFF!H225*(1.21+PFF!H$14)),PFF!H225)</f>
        <v/>
      </c>
      <c r="I225" s="5" t="str">
        <f>+IFERROR(IF(PFF!I225="","",PFF!I225*(1.21+PFF!I$14)),PFF!I225)</f>
        <v/>
      </c>
      <c r="J225" s="5" t="str">
        <f>+IFERROR(IF(PFF!J225="","",PFF!J225*(1.21+PFF!J$14)),PFF!J225)</f>
        <v/>
      </c>
      <c r="K225" s="5" t="str">
        <f>+IFERROR(IF(PFF!K225="","",PFF!K225*(1.21+PFF!K$14)),PFF!K225)</f>
        <v/>
      </c>
    </row>
    <row r="226" spans="1:11" x14ac:dyDescent="0.25">
      <c r="A226" s="3" t="s">
        <v>215</v>
      </c>
      <c r="B226" s="3" t="s">
        <v>126</v>
      </c>
      <c r="C226" s="34" t="s">
        <v>305</v>
      </c>
      <c r="D226" s="34"/>
      <c r="E226" s="75">
        <f>+IFERROR(IF(PFF!E226="","",PFF!E226*(1.21+PFF!E$14)),PFF!E226)</f>
        <v>1516.2554499999999</v>
      </c>
      <c r="F226" s="75">
        <f>+IFERROR(IF(PFF!F226="","",PFF!F226*(1.21+PFF!F$14)),PFF!F226)</f>
        <v>1516.2554499999999</v>
      </c>
      <c r="G226" s="75">
        <f>+IFERROR(IF(PFF!G226="","",PFF!G226*(1.21+PFF!G$14)),PFF!G226)</f>
        <v>1516.2554499999999</v>
      </c>
      <c r="H226" s="75">
        <f>+IFERROR(IF(PFF!H226="","",PFF!H226*(1.21+PFF!H$14)),PFF!H226)</f>
        <v>1516.2554499999999</v>
      </c>
      <c r="I226" s="75">
        <f>+IFERROR(IF(PFF!I226="","",PFF!I226*(1.21+PFF!I$14)),PFF!I226)</f>
        <v>1403.1886</v>
      </c>
      <c r="J226" s="75">
        <f>+IFERROR(IF(PFF!J226="","",PFF!J226*(1.21+PFF!J$14)),PFF!J226)</f>
        <v>1403.1886</v>
      </c>
      <c r="K226" s="75">
        <f>+IFERROR(IF(PFF!K226="","",PFF!K226*(1.21+PFF!K$14)),PFF!K226)</f>
        <v>1403.1886</v>
      </c>
    </row>
    <row r="227" spans="1:11" x14ac:dyDescent="0.25">
      <c r="A227" s="3" t="s">
        <v>215</v>
      </c>
      <c r="B227" s="3" t="s">
        <v>127</v>
      </c>
      <c r="C227" s="34" t="s">
        <v>306</v>
      </c>
      <c r="D227" s="34"/>
      <c r="E227" s="29" t="str">
        <f>+IFERROR(IF(PFF!E227="","",PFF!E227*(1.21+PFF!E$14)),PFF!E227)</f>
        <v>NA</v>
      </c>
      <c r="F227" s="29" t="str">
        <f>+IFERROR(IF(PFF!F227="","",PFF!F227*(1.21+PFF!F$14)),PFF!F227)</f>
        <v>NA</v>
      </c>
      <c r="G227" s="29" t="str">
        <f>+IFERROR(IF(PFF!G227="","",PFF!G227*(1.21+PFF!G$14)),PFF!G227)</f>
        <v>NA</v>
      </c>
      <c r="H227" s="29" t="str">
        <f>+IFERROR(IF(PFF!H227="","",PFF!H227*(1.21+PFF!H$14)),PFF!H227)</f>
        <v>NA</v>
      </c>
      <c r="I227" s="29" t="str">
        <f>+IFERROR(IF(PFF!I227="","",PFF!I227*(1.21+PFF!I$14)),PFF!I227)</f>
        <v>NA</v>
      </c>
      <c r="J227" s="29" t="str">
        <f>+IFERROR(IF(PFF!J227="","",PFF!J227*(1.21+PFF!J$14)),PFF!J227)</f>
        <v>NA</v>
      </c>
      <c r="K227" s="29" t="str">
        <f>+IFERROR(IF(PFF!K227="","",PFF!K227*(1.21+PFF!K$14)),PFF!K227)</f>
        <v>NA</v>
      </c>
    </row>
    <row r="228" spans="1:11" x14ac:dyDescent="0.25">
      <c r="A228" s="3" t="s">
        <v>215</v>
      </c>
      <c r="B228" s="3" t="s">
        <v>128</v>
      </c>
      <c r="C228" s="34" t="s">
        <v>307</v>
      </c>
      <c r="D228" s="34"/>
      <c r="E228" s="30" t="str">
        <f>+IFERROR(IF(PFF!E228="","",PFF!E228*(1.21+PFF!E$14)),PFF!E228)</f>
        <v>S</v>
      </c>
      <c r="F228" s="30" t="str">
        <f>+IFERROR(IF(PFF!F228="","",PFF!F228*(1.21+PFF!F$14)),PFF!F228)</f>
        <v>S</v>
      </c>
      <c r="G228" s="30" t="str">
        <f>+IFERROR(IF(PFF!G228="","",PFF!G228*(1.21+PFF!G$14)),PFF!G228)</f>
        <v>S</v>
      </c>
      <c r="H228" s="30" t="str">
        <f>+IFERROR(IF(PFF!H228="","",PFF!H228*(1.21+PFF!H$14)),PFF!H228)</f>
        <v>S</v>
      </c>
      <c r="I228" s="30" t="str">
        <f>+IFERROR(IF(PFF!I228="","",PFF!I228*(1.21+PFF!I$14)),PFF!I228)</f>
        <v>S</v>
      </c>
      <c r="J228" s="30" t="str">
        <f>+IFERROR(IF(PFF!J228="","",PFF!J228*(1.21+PFF!J$14)),PFF!J228)</f>
        <v>S</v>
      </c>
      <c r="K228" s="30" t="str">
        <f>+IFERROR(IF(PFF!K228="","",PFF!K228*(1.21+PFF!K$14)),PFF!K228)</f>
        <v>S</v>
      </c>
    </row>
    <row r="229" spans="1:11" x14ac:dyDescent="0.25">
      <c r="A229" s="5" t="s">
        <v>216</v>
      </c>
      <c r="B229" s="5"/>
      <c r="C229" s="36"/>
      <c r="D229" s="36"/>
      <c r="E229" s="5" t="str">
        <f>+IFERROR(IF(PFF!E229="","",PFF!E229*(1.21+PFF!E$14)),PFF!E229)</f>
        <v/>
      </c>
      <c r="F229" s="5" t="str">
        <f>+IFERROR(IF(PFF!F229="","",PFF!F229*(1.21+PFF!F$14)),PFF!F229)</f>
        <v/>
      </c>
      <c r="G229" s="5" t="str">
        <f>+IFERROR(IF(PFF!G229="","",PFF!G229*(1.21+PFF!G$14)),PFF!G229)</f>
        <v/>
      </c>
      <c r="H229" s="5" t="str">
        <f>+IFERROR(IF(PFF!H229="","",PFF!H229*(1.21+PFF!H$14)),PFF!H229)</f>
        <v/>
      </c>
      <c r="I229" s="5" t="str">
        <f>+IFERROR(IF(PFF!I229="","",PFF!I229*(1.21+PFF!I$14)),PFF!I229)</f>
        <v/>
      </c>
      <c r="J229" s="5" t="str">
        <f>+IFERROR(IF(PFF!J229="","",PFF!J229*(1.21+PFF!J$14)),PFF!J229)</f>
        <v/>
      </c>
      <c r="K229" s="5" t="str">
        <f>+IFERROR(IF(PFF!K229="","",PFF!K229*(1.21+PFF!K$14)),PFF!K229)</f>
        <v/>
      </c>
    </row>
    <row r="230" spans="1:11" x14ac:dyDescent="0.25">
      <c r="A230" s="3" t="s">
        <v>216</v>
      </c>
      <c r="B230" s="3" t="s">
        <v>129</v>
      </c>
      <c r="C230" s="34" t="s">
        <v>308</v>
      </c>
      <c r="D230" s="34"/>
      <c r="E230" s="29" t="str">
        <f>+IFERROR(IF(PFF!E230="","",PFF!E230*(1.21+PFF!E$14)),PFF!E230)</f>
        <v>NA</v>
      </c>
      <c r="F230" s="29" t="str">
        <f>+IFERROR(IF(PFF!F230="","",PFF!F230*(1.21+PFF!F$14)),PFF!F230)</f>
        <v>NA</v>
      </c>
      <c r="G230" s="29" t="str">
        <f>+IFERROR(IF(PFF!G230="","",PFF!G230*(1.21+PFF!G$14)),PFF!G230)</f>
        <v>NA</v>
      </c>
      <c r="H230" s="29" t="str">
        <f>+IFERROR(IF(PFF!H230="","",PFF!H230*(1.21+PFF!H$14)),PFF!H230)</f>
        <v>NA</v>
      </c>
      <c r="I230" s="29" t="str">
        <f>+IFERROR(IF(PFF!I230="","",PFF!I230*(1.21+PFF!I$14)),PFF!I230)</f>
        <v>NA</v>
      </c>
      <c r="J230" s="29" t="str">
        <f>+IFERROR(IF(PFF!J230="","",PFF!J230*(1.21+PFF!J$14)),PFF!J230)</f>
        <v>NA</v>
      </c>
      <c r="K230" s="29" t="str">
        <f>+IFERROR(IF(PFF!K230="","",PFF!K230*(1.21+PFF!K$14)),PFF!K230)</f>
        <v>NA</v>
      </c>
    </row>
    <row r="231" spans="1:11" x14ac:dyDescent="0.25">
      <c r="A231" s="3" t="s">
        <v>216</v>
      </c>
      <c r="B231" s="3" t="s">
        <v>130</v>
      </c>
      <c r="C231" s="34" t="s">
        <v>131</v>
      </c>
      <c r="D231" s="34" t="s">
        <v>480</v>
      </c>
      <c r="E231" s="29" t="str">
        <f>+IFERROR(IF(PFF!E231="","",PFF!E231*(1.21+PFF!E$14)),PFF!E231)</f>
        <v>NA</v>
      </c>
      <c r="F231" s="29" t="str">
        <f>+IFERROR(IF(PFF!F231="","",PFF!F231*(1.21+PFF!F$14)),PFF!F231)</f>
        <v>NA</v>
      </c>
      <c r="G231" s="29" t="str">
        <f>+IFERROR(IF(PFF!G231="","",PFF!G231*(1.21+PFF!G$14)),PFF!G231)</f>
        <v>NA</v>
      </c>
      <c r="H231" s="29" t="str">
        <f>+IFERROR(IF(PFF!H231="","",PFF!H231*(1.21+PFF!H$14)),PFF!H231)</f>
        <v>NA</v>
      </c>
      <c r="I231" s="29" t="str">
        <f>+IFERROR(IF(PFF!I231="","",PFF!I231*(1.21+PFF!I$14)),PFF!I231)</f>
        <v>NA</v>
      </c>
      <c r="J231" s="29" t="str">
        <f>+IFERROR(IF(PFF!J231="","",PFF!J231*(1.21+PFF!J$14)),PFF!J231)</f>
        <v>NA</v>
      </c>
      <c r="K231" s="29" t="str">
        <f>+IFERROR(IF(PFF!K231="","",PFF!K231*(1.21+PFF!K$14)),PFF!K231)</f>
        <v>NA</v>
      </c>
    </row>
    <row r="232" spans="1:11" x14ac:dyDescent="0.25">
      <c r="A232" s="3" t="s">
        <v>216</v>
      </c>
      <c r="B232" s="3" t="s">
        <v>402</v>
      </c>
      <c r="C232" s="34" t="s">
        <v>403</v>
      </c>
      <c r="D232" s="34"/>
      <c r="E232" s="29" t="str">
        <f>+IFERROR(IF(PFF!E232="","",PFF!E232*(1.21+PFF!E$14)),PFF!E232)</f>
        <v>NA</v>
      </c>
      <c r="F232" s="29" t="str">
        <f>+IFERROR(IF(PFF!F232="","",PFF!F232*(1.21+PFF!F$14)),PFF!F232)</f>
        <v>NA</v>
      </c>
      <c r="G232" s="29" t="str">
        <f>+IFERROR(IF(PFF!G232="","",PFF!G232*(1.21+PFF!G$14)),PFF!G232)</f>
        <v>NA</v>
      </c>
      <c r="H232" s="29" t="str">
        <f>+IFERROR(IF(PFF!H232="","",PFF!H232*(1.21+PFF!H$14)),PFF!H232)</f>
        <v>NA</v>
      </c>
      <c r="I232" s="29" t="str">
        <f>+IFERROR(IF(PFF!I232="","",PFF!I232*(1.21+PFF!I$14)),PFF!I232)</f>
        <v>NA</v>
      </c>
      <c r="J232" s="29" t="str">
        <f>+IFERROR(IF(PFF!J232="","",PFF!J232*(1.21+PFF!J$14)),PFF!J232)</f>
        <v>NA</v>
      </c>
      <c r="K232" s="29" t="str">
        <f>+IFERROR(IF(PFF!K232="","",PFF!K232*(1.21+PFF!K$14)),PFF!K232)</f>
        <v>NA</v>
      </c>
    </row>
    <row r="233" spans="1:11" x14ac:dyDescent="0.25">
      <c r="A233" s="3" t="s">
        <v>216</v>
      </c>
      <c r="B233" s="3" t="s">
        <v>132</v>
      </c>
      <c r="C233" s="34" t="s">
        <v>404</v>
      </c>
      <c r="D233" s="34"/>
      <c r="E233" s="30" t="str">
        <f>+IFERROR(IF(PFF!E233="","",PFF!E233*(1.21+PFF!E$14)),PFF!E233)</f>
        <v>S</v>
      </c>
      <c r="F233" s="30" t="str">
        <f>+IFERROR(IF(PFF!F233="","",PFF!F233*(1.21+PFF!F$14)),PFF!F233)</f>
        <v>S</v>
      </c>
      <c r="G233" s="30" t="str">
        <f>+IFERROR(IF(PFF!G233="","",PFF!G233*(1.21+PFF!G$14)),PFF!G233)</f>
        <v>S</v>
      </c>
      <c r="H233" s="30" t="str">
        <f>+IFERROR(IF(PFF!H233="","",PFF!H233*(1.21+PFF!H$14)),PFF!H233)</f>
        <v>S</v>
      </c>
      <c r="I233" s="30" t="str">
        <f>+IFERROR(IF(PFF!I233="","",PFF!I233*(1.21+PFF!I$14)),PFF!I233)</f>
        <v>S</v>
      </c>
      <c r="J233" s="30" t="str">
        <f>+IFERROR(IF(PFF!J233="","",PFF!J233*(1.21+PFF!J$14)),PFF!J233)</f>
        <v>S</v>
      </c>
      <c r="K233" s="30" t="str">
        <f>+IFERROR(IF(PFF!K233="","",PFF!K233*(1.21+PFF!K$14)),PFF!K233)</f>
        <v>S</v>
      </c>
    </row>
    <row r="234" spans="1:11" x14ac:dyDescent="0.25">
      <c r="A234" s="3" t="s">
        <v>216</v>
      </c>
      <c r="B234" s="3" t="s">
        <v>133</v>
      </c>
      <c r="C234" s="34" t="s">
        <v>309</v>
      </c>
      <c r="D234" s="34"/>
      <c r="E234" s="30" t="str">
        <f>+IFERROR(IF(PFF!E234="","",PFF!E234*(1.21+PFF!E$14)),PFF!E234)</f>
        <v>S</v>
      </c>
      <c r="F234" s="30" t="str">
        <f>+IFERROR(IF(PFF!F234="","",PFF!F234*(1.21+PFF!F$14)),PFF!F234)</f>
        <v>S</v>
      </c>
      <c r="G234" s="30" t="str">
        <f>+IFERROR(IF(PFF!G234="","",PFF!G234*(1.21+PFF!G$14)),PFF!G234)</f>
        <v>S</v>
      </c>
      <c r="H234" s="30" t="str">
        <f>+IFERROR(IF(PFF!H234="","",PFF!H234*(1.21+PFF!H$14)),PFF!H234)</f>
        <v>S</v>
      </c>
      <c r="I234" s="30" t="str">
        <f>+IFERROR(IF(PFF!I234="","",PFF!I234*(1.21+PFF!I$14)),PFF!I234)</f>
        <v>S</v>
      </c>
      <c r="J234" s="30" t="str">
        <f>+IFERROR(IF(PFF!J234="","",PFF!J234*(1.21+PFF!J$14)),PFF!J234)</f>
        <v>S</v>
      </c>
      <c r="K234" s="30" t="str">
        <f>+IFERROR(IF(PFF!K234="","",PFF!K234*(1.21+PFF!K$14)),PFF!K234)</f>
        <v>S</v>
      </c>
    </row>
    <row r="235" spans="1:11" x14ac:dyDescent="0.25">
      <c r="A235" s="5" t="s">
        <v>217</v>
      </c>
      <c r="B235" s="5"/>
      <c r="C235" s="36"/>
      <c r="D235" s="36"/>
      <c r="E235" s="5" t="str">
        <f>+IFERROR(IF(PFF!E235="","",PFF!E235*(1.21+PFF!E$14)),PFF!E235)</f>
        <v/>
      </c>
      <c r="F235" s="5" t="str">
        <f>+IFERROR(IF(PFF!F235="","",PFF!F235*(1.21+PFF!F$14)),PFF!F235)</f>
        <v/>
      </c>
      <c r="G235" s="5" t="str">
        <f>+IFERROR(IF(PFF!G235="","",PFF!G235*(1.21+PFF!G$14)),PFF!G235)</f>
        <v/>
      </c>
      <c r="H235" s="5" t="str">
        <f>+IFERROR(IF(PFF!H235="","",PFF!H235*(1.21+PFF!H$14)),PFF!H235)</f>
        <v/>
      </c>
      <c r="I235" s="5" t="str">
        <f>+IFERROR(IF(PFF!I235="","",PFF!I235*(1.21+PFF!I$14)),PFF!I235)</f>
        <v/>
      </c>
      <c r="J235" s="5" t="str">
        <f>+IFERROR(IF(PFF!J235="","",PFF!J235*(1.21+PFF!J$14)),PFF!J235)</f>
        <v/>
      </c>
      <c r="K235" s="5" t="str">
        <f>+IFERROR(IF(PFF!K235="","",PFF!K235*(1.21+PFF!K$14)),PFF!K235)</f>
        <v/>
      </c>
    </row>
    <row r="236" spans="1:11" x14ac:dyDescent="0.25">
      <c r="A236" s="3" t="s">
        <v>217</v>
      </c>
      <c r="B236" s="3" t="s">
        <v>134</v>
      </c>
      <c r="C236" s="34" t="s">
        <v>310</v>
      </c>
      <c r="D236" s="34"/>
      <c r="E236" s="30" t="str">
        <f>+IFERROR(IF(PFF!E236="","",PFF!E236*(1.21+PFF!E$14)),PFF!E236)</f>
        <v>S</v>
      </c>
      <c r="F236" s="30" t="str">
        <f>+IFERROR(IF(PFF!F236="","",PFF!F236*(1.21+PFF!F$14)),PFF!F236)</f>
        <v>S</v>
      </c>
      <c r="G236" s="30" t="str">
        <f>+IFERROR(IF(PFF!G236="","",PFF!G236*(1.21+PFF!G$14)),PFF!G236)</f>
        <v>S</v>
      </c>
      <c r="H236" s="30" t="str">
        <f>+IFERROR(IF(PFF!H236="","",PFF!H236*(1.21+PFF!H$14)),PFF!H236)</f>
        <v>S</v>
      </c>
      <c r="I236" s="30" t="str">
        <f>+IFERROR(IF(PFF!I236="","",PFF!I236*(1.21+PFF!I$14)),PFF!I236)</f>
        <v>S</v>
      </c>
      <c r="J236" s="30" t="str">
        <f>+IFERROR(IF(PFF!J236="","",PFF!J236*(1.21+PFF!J$14)),PFF!J236)</f>
        <v>S</v>
      </c>
      <c r="K236" s="30" t="str">
        <f>+IFERROR(IF(PFF!K236="","",PFF!K236*(1.21+PFF!K$14)),PFF!K236)</f>
        <v>S</v>
      </c>
    </row>
    <row r="237" spans="1:11" x14ac:dyDescent="0.25">
      <c r="A237" s="3" t="s">
        <v>217</v>
      </c>
      <c r="B237" s="3" t="s">
        <v>135</v>
      </c>
      <c r="C237" s="34" t="s">
        <v>311</v>
      </c>
      <c r="D237" s="34" t="s">
        <v>590</v>
      </c>
      <c r="E237" s="75" t="str">
        <f>+IFERROR(IF(PFF!E237="","",PFF!E237*(1.21+PFF!E$14)),PFF!E237)</f>
        <v>P</v>
      </c>
      <c r="F237" s="30" t="str">
        <f>+IFERROR(IF(PFF!F237="","",PFF!F237*(1.21+PFF!F$14)),PFF!F237)</f>
        <v>S</v>
      </c>
      <c r="G237" s="30" t="str">
        <f>+IFERROR(IF(PFF!G237="","",PFF!G237*(1.21+PFF!G$14)),PFF!G237)</f>
        <v>S</v>
      </c>
      <c r="H237" s="30" t="str">
        <f>+IFERROR(IF(PFF!H237="","",PFF!H237*(1.21+PFF!H$14)),PFF!H237)</f>
        <v>S</v>
      </c>
      <c r="I237" s="75" t="str">
        <f>+IFERROR(IF(PFF!I237="","",PFF!I237*(1.21+PFF!I$14)),PFF!I237)</f>
        <v>P</v>
      </c>
      <c r="J237" s="30" t="str">
        <f>+IFERROR(IF(PFF!J237="","",PFF!J237*(1.21+PFF!J$14)),PFF!J237)</f>
        <v>S</v>
      </c>
      <c r="K237" s="30" t="str">
        <f>+IFERROR(IF(PFF!K237="","",PFF!K237*(1.21+PFF!K$14)),PFF!K237)</f>
        <v>S</v>
      </c>
    </row>
    <row r="238" spans="1:11" ht="21" customHeight="1" x14ac:dyDescent="0.25">
      <c r="A238" s="3" t="s">
        <v>217</v>
      </c>
      <c r="B238" s="3" t="s">
        <v>137</v>
      </c>
      <c r="C238" s="34" t="s">
        <v>312</v>
      </c>
      <c r="D238" s="34" t="s">
        <v>346</v>
      </c>
      <c r="E238" s="30" t="str">
        <f>+IFERROR(IF(PFF!E238="","",PFF!E238*(1.21+PFF!E$14)),PFF!E238)</f>
        <v>S</v>
      </c>
      <c r="F238" s="30" t="str">
        <f>+IFERROR(IF(PFF!F238="","",PFF!F238*(1.21+PFF!F$14)),PFF!F238)</f>
        <v>S</v>
      </c>
      <c r="G238" s="30" t="str">
        <f>+IFERROR(IF(PFF!G238="","",PFF!G238*(1.21+PFF!G$14)),PFF!G238)</f>
        <v>S</v>
      </c>
      <c r="H238" s="30" t="str">
        <f>+IFERROR(IF(PFF!H238="","",PFF!H238*(1.21+PFF!H$14)),PFF!H238)</f>
        <v>S</v>
      </c>
      <c r="I238" s="30" t="str">
        <f>+IFERROR(IF(PFF!I238="","",PFF!I238*(1.21+PFF!I$14)),PFF!I238)</f>
        <v>S</v>
      </c>
      <c r="J238" s="30" t="str">
        <f>+IFERROR(IF(PFF!J238="","",PFF!J238*(1.21+PFF!J$14)),PFF!J238)</f>
        <v>S</v>
      </c>
      <c r="K238" s="30" t="str">
        <f>+IFERROR(IF(PFF!K238="","",PFF!K238*(1.21+PFF!K$14)),PFF!K238)</f>
        <v>S</v>
      </c>
    </row>
    <row r="239" spans="1:11" ht="30" x14ac:dyDescent="0.25">
      <c r="A239" s="3" t="s">
        <v>217</v>
      </c>
      <c r="B239" s="3" t="s">
        <v>138</v>
      </c>
      <c r="C239" s="34" t="s">
        <v>313</v>
      </c>
      <c r="D239" s="34" t="s">
        <v>554</v>
      </c>
      <c r="E239" s="75">
        <f>+IFERROR(IF(PFF!E239="","",PFF!E239*(1.21+PFF!E$14)),PFF!E239)</f>
        <v>909.75849999999991</v>
      </c>
      <c r="F239" s="75">
        <f>+IFERROR(IF(PFF!F239="","",PFF!F239*(1.21+PFF!F$14)),PFF!F239)</f>
        <v>909.75849999999991</v>
      </c>
      <c r="G239" s="75">
        <f>+IFERROR(IF(PFF!G239="","",PFF!G239*(1.21+PFF!G$14)),PFF!G239)</f>
        <v>909.75849999999991</v>
      </c>
      <c r="H239" s="75">
        <f>+IFERROR(IF(PFF!H239="","",PFF!H239*(1.21+PFF!H$14)),PFF!H239)</f>
        <v>909.75849999999991</v>
      </c>
      <c r="I239" s="75">
        <f>+IFERROR(IF(PFF!I239="","",PFF!I239*(1.21+PFF!I$14)),PFF!I239)</f>
        <v>841.91799999999989</v>
      </c>
      <c r="J239" s="75">
        <f>+IFERROR(IF(PFF!J239="","",PFF!J239*(1.21+PFF!J$14)),PFF!J239)</f>
        <v>841.91799999999989</v>
      </c>
      <c r="K239" s="75">
        <f>+IFERROR(IF(PFF!K239="","",PFF!K239*(1.21+PFF!K$14)),PFF!K239)</f>
        <v>841.91799999999989</v>
      </c>
    </row>
    <row r="240" spans="1:11" x14ac:dyDescent="0.25">
      <c r="A240" s="3" t="s">
        <v>217</v>
      </c>
      <c r="B240" s="3" t="s">
        <v>139</v>
      </c>
      <c r="C240" s="34" t="s">
        <v>314</v>
      </c>
      <c r="D240" s="34"/>
      <c r="E240" s="29" t="str">
        <f>+IFERROR(IF(PFF!E240="","",PFF!E240*(1.21+PFF!E$14)),PFF!E240)</f>
        <v>NA</v>
      </c>
      <c r="F240" s="29" t="str">
        <f>+IFERROR(IF(PFF!F240="","",PFF!F240*(1.21+PFF!F$14)),PFF!F240)</f>
        <v>NA</v>
      </c>
      <c r="G240" s="29" t="str">
        <f>+IFERROR(IF(PFF!G240="","",PFF!G240*(1.21+PFF!G$14)),PFF!G240)</f>
        <v>NA</v>
      </c>
      <c r="H240" s="29" t="str">
        <f>+IFERROR(IF(PFF!H240="","",PFF!H240*(1.21+PFF!H$14)),PFF!H240)</f>
        <v>NA</v>
      </c>
      <c r="I240" s="29" t="str">
        <f>+IFERROR(IF(PFF!I240="","",PFF!I240*(1.21+PFF!I$14)),PFF!I240)</f>
        <v>NA</v>
      </c>
      <c r="J240" s="29" t="str">
        <f>+IFERROR(IF(PFF!J240="","",PFF!J240*(1.21+PFF!J$14)),PFF!J240)</f>
        <v>NA</v>
      </c>
      <c r="K240" s="29" t="str">
        <f>+IFERROR(IF(PFF!K240="","",PFF!K240*(1.21+PFF!K$14)),PFF!K240)</f>
        <v>NA</v>
      </c>
    </row>
    <row r="241" spans="1:11" x14ac:dyDescent="0.25">
      <c r="A241" s="3" t="s">
        <v>217</v>
      </c>
      <c r="B241" s="3" t="s">
        <v>140</v>
      </c>
      <c r="C241" s="34" t="s">
        <v>315</v>
      </c>
      <c r="D241" s="34"/>
      <c r="E241" s="30" t="str">
        <f>+IFERROR(IF(PFF!E241="","",PFF!E241*(1.21+PFF!E$14)),PFF!E241)</f>
        <v>S</v>
      </c>
      <c r="F241" s="30" t="str">
        <f>+IFERROR(IF(PFF!F241="","",PFF!F241*(1.21+PFF!F$14)),PFF!F241)</f>
        <v>S</v>
      </c>
      <c r="G241" s="30" t="str">
        <f>+IFERROR(IF(PFF!G241="","",PFF!G241*(1.21+PFF!G$14)),PFF!G241)</f>
        <v>S</v>
      </c>
      <c r="H241" s="29" t="str">
        <f>+IFERROR(IF(PFF!H241="","",PFF!H241*(1.21+PFF!H$14)),PFF!H241)</f>
        <v>NA</v>
      </c>
      <c r="I241" s="30" t="str">
        <f>+IFERROR(IF(PFF!I241="","",PFF!I241*(1.21+PFF!I$14)),PFF!I241)</f>
        <v>S</v>
      </c>
      <c r="J241" s="30" t="str">
        <f>+IFERROR(IF(PFF!J241="","",PFF!J241*(1.21+PFF!J$14)),PFF!J241)</f>
        <v>S</v>
      </c>
      <c r="K241" s="29" t="str">
        <f>+IFERROR(IF(PFF!K241="","",PFF!K241*(1.21+PFF!K$14)),PFF!K241)</f>
        <v>NA</v>
      </c>
    </row>
    <row r="242" spans="1:11" ht="45" x14ac:dyDescent="0.25">
      <c r="A242" s="3" t="s">
        <v>217</v>
      </c>
      <c r="B242" s="3" t="s">
        <v>141</v>
      </c>
      <c r="C242" s="34" t="s">
        <v>316</v>
      </c>
      <c r="D242" s="34" t="s">
        <v>591</v>
      </c>
      <c r="E242" s="75" t="str">
        <f>+IFERROR(IF(PFF!E242="","",PFF!E242*(1.21+PFF!E$14)),PFF!E242)</f>
        <v>P</v>
      </c>
      <c r="F242" s="75" t="str">
        <f>+IFERROR(IF(PFF!F242="","",PFF!F242*(1.21+PFF!F$14)),PFF!F242)</f>
        <v>P</v>
      </c>
      <c r="G242" s="75" t="str">
        <f>+IFERROR(IF(PFF!G242="","",PFF!G242*(1.21+PFF!G$14)),PFF!G242)</f>
        <v>P</v>
      </c>
      <c r="H242" s="58" t="str">
        <f>+IFERROR(IF(PFF!H242="","",PFF!H242*(1.21+PFF!H$14)),PFF!H242)</f>
        <v>S</v>
      </c>
      <c r="I242" s="75" t="str">
        <f>+IFERROR(IF(PFF!I242="","",PFF!I242*(1.21+PFF!I$14)),PFF!I242)</f>
        <v>P</v>
      </c>
      <c r="J242" s="75" t="str">
        <f>+IFERROR(IF(PFF!J242="","",PFF!J242*(1.21+PFF!J$14)),PFF!J242)</f>
        <v>P</v>
      </c>
      <c r="K242" s="58" t="str">
        <f>+IFERROR(IF(PFF!K242="","",PFF!K242*(1.21+PFF!K$14)),PFF!K242)</f>
        <v>S</v>
      </c>
    </row>
    <row r="243" spans="1:11" x14ac:dyDescent="0.25">
      <c r="A243" s="3" t="s">
        <v>217</v>
      </c>
      <c r="B243" s="3" t="s">
        <v>142</v>
      </c>
      <c r="C243" s="34" t="s">
        <v>317</v>
      </c>
      <c r="D243" s="34"/>
      <c r="E243" s="30" t="str">
        <f>+IFERROR(IF(PFF!E243="","",PFF!E243*(1.21+PFF!E$14)),PFF!E243)</f>
        <v>S</v>
      </c>
      <c r="F243" s="30" t="str">
        <f>+IFERROR(IF(PFF!F243="","",PFF!F243*(1.21+PFF!F$14)),PFF!F243)</f>
        <v>S</v>
      </c>
      <c r="G243" s="30" t="str">
        <f>+IFERROR(IF(PFF!G243="","",PFF!G243*(1.21+PFF!G$14)),PFF!G243)</f>
        <v>S</v>
      </c>
      <c r="H243" s="30" t="str">
        <f>+IFERROR(IF(PFF!H243="","",PFF!H243*(1.21+PFF!H$14)),PFF!H243)</f>
        <v>S</v>
      </c>
      <c r="I243" s="30" t="str">
        <f>+IFERROR(IF(PFF!I243="","",PFF!I243*(1.21+PFF!I$14)),PFF!I243)</f>
        <v>S</v>
      </c>
      <c r="J243" s="30" t="str">
        <f>+IFERROR(IF(PFF!J243="","",PFF!J243*(1.21+PFF!J$14)),PFF!J243)</f>
        <v>S</v>
      </c>
      <c r="K243" s="30" t="str">
        <f>+IFERROR(IF(PFF!K243="","",PFF!K243*(1.21+PFF!K$14)),PFF!K243)</f>
        <v>S</v>
      </c>
    </row>
    <row r="244" spans="1:11" x14ac:dyDescent="0.25">
      <c r="A244" s="3" t="s">
        <v>217</v>
      </c>
      <c r="B244" s="3" t="s">
        <v>143</v>
      </c>
      <c r="C244" s="34" t="s">
        <v>318</v>
      </c>
      <c r="D244" s="34"/>
      <c r="E244" s="30" t="str">
        <f>+IFERROR(IF(PFF!E244="","",PFF!E244*(1.21+PFF!E$14)),PFF!E244)</f>
        <v>S</v>
      </c>
      <c r="F244" s="30" t="str">
        <f>+IFERROR(IF(PFF!F244="","",PFF!F244*(1.21+PFF!F$14)),PFF!F244)</f>
        <v>S</v>
      </c>
      <c r="G244" s="30" t="str">
        <f>+IFERROR(IF(PFF!G244="","",PFF!G244*(1.21+PFF!G$14)),PFF!G244)</f>
        <v>S</v>
      </c>
      <c r="H244" s="30" t="str">
        <f>+IFERROR(IF(PFF!H244="","",PFF!H244*(1.21+PFF!H$14)),PFF!H244)</f>
        <v>S</v>
      </c>
      <c r="I244" s="30" t="str">
        <f>+IFERROR(IF(PFF!I244="","",PFF!I244*(1.21+PFF!I$14)),PFF!I244)</f>
        <v>S</v>
      </c>
      <c r="J244" s="30" t="str">
        <f>+IFERROR(IF(PFF!J244="","",PFF!J244*(1.21+PFF!J$14)),PFF!J244)</f>
        <v>S</v>
      </c>
      <c r="K244" s="30" t="str">
        <f>+IFERROR(IF(PFF!K244="","",PFF!K244*(1.21+PFF!K$14)),PFF!K244)</f>
        <v>S</v>
      </c>
    </row>
    <row r="245" spans="1:11" ht="30" x14ac:dyDescent="0.25">
      <c r="A245" s="3" t="s">
        <v>217</v>
      </c>
      <c r="B245" s="3" t="s">
        <v>144</v>
      </c>
      <c r="C245" s="34" t="s">
        <v>145</v>
      </c>
      <c r="D245" s="42" t="s">
        <v>586</v>
      </c>
      <c r="E245" s="75">
        <f>+IFERROR(IF(PFF!E245="","",PFF!E245*(1.21+PFF!E$14)),PFF!E245)</f>
        <v>302.15017499999999</v>
      </c>
      <c r="F245" s="75">
        <f>+IFERROR(IF(PFF!F245="","",PFF!F245*(1.21+PFF!F$14)),PFF!F245)</f>
        <v>302.15017499999999</v>
      </c>
      <c r="G245" s="75">
        <f>+IFERROR(IF(PFF!G245="","",PFF!G245*(1.21+PFF!G$14)),PFF!G245)</f>
        <v>302.15017499999999</v>
      </c>
      <c r="H245" s="75">
        <f>+IFERROR(IF(PFF!H245="","",PFF!H245*(1.21+PFF!H$14)),PFF!H245)</f>
        <v>302.15017499999999</v>
      </c>
      <c r="I245" s="75">
        <f>+IFERROR(IF(PFF!I245="","",PFF!I245*(1.21+PFF!I$14)),PFF!I245)</f>
        <v>279.6189</v>
      </c>
      <c r="J245" s="75">
        <f>+IFERROR(IF(PFF!J245="","",PFF!J245*(1.21+PFF!J$14)),PFF!J245)</f>
        <v>279.6189</v>
      </c>
      <c r="K245" s="75">
        <f>+IFERROR(IF(PFF!K245="","",PFF!K245*(1.21+PFF!K$14)),PFF!K245)</f>
        <v>279.6189</v>
      </c>
    </row>
    <row r="246" spans="1:11" x14ac:dyDescent="0.25">
      <c r="A246" s="3" t="s">
        <v>217</v>
      </c>
      <c r="B246" s="3" t="s">
        <v>146</v>
      </c>
      <c r="C246" s="34" t="s">
        <v>319</v>
      </c>
      <c r="D246" s="34"/>
      <c r="E246" s="30" t="str">
        <f>+IFERROR(IF(PFF!E246="","",PFF!E246*(1.21+PFF!E$14)),PFF!E246)</f>
        <v>S</v>
      </c>
      <c r="F246" s="30" t="str">
        <f>+IFERROR(IF(PFF!F246="","",PFF!F246*(1.21+PFF!F$14)),PFF!F246)</f>
        <v>S</v>
      </c>
      <c r="G246" s="30" t="str">
        <f>+IFERROR(IF(PFF!G246="","",PFF!G246*(1.21+PFF!G$14)),PFF!G246)</f>
        <v>S</v>
      </c>
      <c r="H246" s="30" t="str">
        <f>+IFERROR(IF(PFF!H246="","",PFF!H246*(1.21+PFF!H$14)),PFF!H246)</f>
        <v>S</v>
      </c>
      <c r="I246" s="30" t="str">
        <f>+IFERROR(IF(PFF!I246="","",PFF!I246*(1.21+PFF!I$14)),PFF!I246)</f>
        <v>S</v>
      </c>
      <c r="J246" s="30" t="str">
        <f>+IFERROR(IF(PFF!J246="","",PFF!J246*(1.21+PFF!J$14)),PFF!J246)</f>
        <v>S</v>
      </c>
      <c r="K246" s="30" t="str">
        <f>+IFERROR(IF(PFF!K246="","",PFF!K246*(1.21+PFF!K$14)),PFF!K246)</f>
        <v>S</v>
      </c>
    </row>
    <row r="247" spans="1:11" x14ac:dyDescent="0.25">
      <c r="A247" s="3" t="s">
        <v>217</v>
      </c>
      <c r="B247" s="3" t="s">
        <v>147</v>
      </c>
      <c r="C247" s="34" t="s">
        <v>320</v>
      </c>
      <c r="D247" s="34" t="s">
        <v>590</v>
      </c>
      <c r="E247" s="75" t="str">
        <f>+IFERROR(IF(PFF!E247="","",PFF!E247*(1.21+PFF!E$14)),PFF!E247)</f>
        <v>P</v>
      </c>
      <c r="F247" s="75" t="str">
        <f>+IFERROR(IF(PFF!F247="","",PFF!F247*(1.21+PFF!F$14)),PFF!F247)</f>
        <v>P</v>
      </c>
      <c r="G247" s="75" t="str">
        <f>+IFERROR(IF(PFF!G247="","",PFF!G247*(1.21+PFF!G$14)),PFF!G247)</f>
        <v>P</v>
      </c>
      <c r="H247" s="58" t="str">
        <f>+IFERROR(IF(PFF!H247="","",PFF!H247*(1.21+PFF!H$14)),PFF!H247)</f>
        <v>S</v>
      </c>
      <c r="I247" s="75" t="str">
        <f>+IFERROR(IF(PFF!I247="","",PFF!I247*(1.21+PFF!I$14)),PFF!I247)</f>
        <v>P</v>
      </c>
      <c r="J247" s="75" t="str">
        <f>+IFERROR(IF(PFF!J247="","",PFF!J247*(1.21+PFF!J$14)),PFF!J247)</f>
        <v>P</v>
      </c>
      <c r="K247" s="58" t="str">
        <f>+IFERROR(IF(PFF!K247="","",PFF!K247*(1.21+PFF!K$14)),PFF!K247)</f>
        <v>S</v>
      </c>
    </row>
    <row r="248" spans="1:11" x14ac:dyDescent="0.25">
      <c r="A248" s="3" t="s">
        <v>217</v>
      </c>
      <c r="B248" s="3" t="s">
        <v>148</v>
      </c>
      <c r="C248" s="34" t="s">
        <v>321</v>
      </c>
      <c r="D248" s="34" t="s">
        <v>590</v>
      </c>
      <c r="E248" s="75" t="str">
        <f>+IFERROR(IF(PFF!E248="","",PFF!E248*(1.21+PFF!E$14)),PFF!E248)</f>
        <v>P</v>
      </c>
      <c r="F248" s="30" t="str">
        <f>+IFERROR(IF(PFF!F248="","",PFF!F248*(1.21+PFF!F$14)),PFF!F248)</f>
        <v>S</v>
      </c>
      <c r="G248" s="30" t="str">
        <f>+IFERROR(IF(PFF!G248="","",PFF!G248*(1.21+PFF!G$14)),PFF!G248)</f>
        <v>S</v>
      </c>
      <c r="H248" s="30" t="str">
        <f>+IFERROR(IF(PFF!H248="","",PFF!H248*(1.21+PFF!H$14)),PFF!H248)</f>
        <v>S</v>
      </c>
      <c r="I248" s="75" t="str">
        <f>+IFERROR(IF(PFF!I248="","",PFF!I248*(1.21+PFF!I$14)),PFF!I248)</f>
        <v>P</v>
      </c>
      <c r="J248" s="30" t="str">
        <f>+IFERROR(IF(PFF!J248="","",PFF!J248*(1.21+PFF!J$14)),PFF!J248)</f>
        <v>S</v>
      </c>
      <c r="K248" s="30" t="str">
        <f>+IFERROR(IF(PFF!K248="","",PFF!K248*(1.21+PFF!K$14)),PFF!K248)</f>
        <v>S</v>
      </c>
    </row>
    <row r="249" spans="1:11" ht="30" x14ac:dyDescent="0.25">
      <c r="A249" s="3" t="s">
        <v>217</v>
      </c>
      <c r="B249" s="3" t="s">
        <v>149</v>
      </c>
      <c r="C249" s="34" t="s">
        <v>322</v>
      </c>
      <c r="D249" s="34"/>
      <c r="E249" s="30" t="str">
        <f>+IFERROR(IF(PFF!E249="","",PFF!E249*(1.21+PFF!E$14)),PFF!E249)</f>
        <v>S</v>
      </c>
      <c r="F249" s="30" t="str">
        <f>+IFERROR(IF(PFF!F249="","",PFF!F249*(1.21+PFF!F$14)),PFF!F249)</f>
        <v>S</v>
      </c>
      <c r="G249" s="30" t="str">
        <f>+IFERROR(IF(PFF!G249="","",PFF!G249*(1.21+PFF!G$14)),PFF!G249)</f>
        <v>S</v>
      </c>
      <c r="H249" s="30" t="str">
        <f>+IFERROR(IF(PFF!H249="","",PFF!H249*(1.21+PFF!H$14)),PFF!H249)</f>
        <v>S</v>
      </c>
      <c r="I249" s="30" t="str">
        <f>+IFERROR(IF(PFF!I249="","",PFF!I249*(1.21+PFF!I$14)),PFF!I249)</f>
        <v>S</v>
      </c>
      <c r="J249" s="30" t="str">
        <f>+IFERROR(IF(PFF!J249="","",PFF!J249*(1.21+PFF!J$14)),PFF!J249)</f>
        <v>S</v>
      </c>
      <c r="K249" s="30" t="str">
        <f>+IFERROR(IF(PFF!K249="","",PFF!K249*(1.21+PFF!K$14)),PFF!K249)</f>
        <v>S</v>
      </c>
    </row>
    <row r="250" spans="1:11" ht="30" x14ac:dyDescent="0.25">
      <c r="A250" s="3" t="s">
        <v>217</v>
      </c>
      <c r="B250" s="3" t="s">
        <v>150</v>
      </c>
      <c r="C250" s="34" t="s">
        <v>323</v>
      </c>
      <c r="D250" s="34" t="s">
        <v>555</v>
      </c>
      <c r="E250" s="75">
        <f>+IFERROR(IF(PFF!E250="","",PFF!E250*(1.21+PFF!E$14)),PFF!E250)</f>
        <v>392.24999999999994</v>
      </c>
      <c r="F250" s="75">
        <f>+IFERROR(IF(PFF!F250="","",PFF!F250*(1.21+PFF!F$14)),PFF!F250)</f>
        <v>392.24999999999994</v>
      </c>
      <c r="G250" s="75">
        <f>+IFERROR(IF(PFF!G250="","",PFF!G250*(1.21+PFF!G$14)),PFF!G250)</f>
        <v>392.24999999999994</v>
      </c>
      <c r="H250" s="75">
        <f>+IFERROR(IF(PFF!H250="","",PFF!H250*(1.21+PFF!H$14)),PFF!H250)</f>
        <v>392.24999999999994</v>
      </c>
      <c r="I250" s="75">
        <f>+IFERROR(IF(PFF!I250="","",PFF!I250*(1.21+PFF!I$14)),PFF!I250)</f>
        <v>363</v>
      </c>
      <c r="J250" s="75">
        <f>+IFERROR(IF(PFF!J250="","",PFF!J250*(1.21+PFF!J$14)),PFF!J250)</f>
        <v>363</v>
      </c>
      <c r="K250" s="75">
        <f>+IFERROR(IF(PFF!K250="","",PFF!K250*(1.21+PFF!K$14)),PFF!K250)</f>
        <v>363</v>
      </c>
    </row>
    <row r="251" spans="1:11" x14ac:dyDescent="0.25">
      <c r="A251" s="5" t="s">
        <v>218</v>
      </c>
      <c r="B251" s="5"/>
      <c r="C251" s="36"/>
      <c r="D251" s="36"/>
      <c r="E251" s="5" t="str">
        <f>+IFERROR(IF(PFF!E251="","",PFF!E251*(1.21+PFF!E$14)),PFF!E251)</f>
        <v/>
      </c>
      <c r="F251" s="5" t="str">
        <f>+IFERROR(IF(PFF!F251="","",PFF!F251*(1.21+PFF!F$14)),PFF!F251)</f>
        <v/>
      </c>
      <c r="G251" s="5" t="str">
        <f>+IFERROR(IF(PFF!G251="","",PFF!G251*(1.21+PFF!G$14)),PFF!G251)</f>
        <v/>
      </c>
      <c r="H251" s="5" t="str">
        <f>+IFERROR(IF(PFF!H251="","",PFF!H251*(1.21+PFF!H$14)),PFF!H251)</f>
        <v/>
      </c>
      <c r="I251" s="5" t="str">
        <f>+IFERROR(IF(PFF!I251="","",PFF!I251*(1.21+PFF!I$14)),PFF!I251)</f>
        <v/>
      </c>
      <c r="J251" s="5" t="str">
        <f>+IFERROR(IF(PFF!J251="","",PFF!J251*(1.21+PFF!J$14)),PFF!J251)</f>
        <v/>
      </c>
      <c r="K251" s="5" t="str">
        <f>+IFERROR(IF(PFF!K251="","",PFF!K251*(1.21+PFF!K$14)),PFF!K251)</f>
        <v/>
      </c>
    </row>
    <row r="252" spans="1:11" ht="45" x14ac:dyDescent="0.25">
      <c r="A252" s="7" t="s">
        <v>218</v>
      </c>
      <c r="B252" s="7" t="s">
        <v>151</v>
      </c>
      <c r="C252" s="38" t="s">
        <v>152</v>
      </c>
      <c r="D252" s="38" t="s">
        <v>556</v>
      </c>
      <c r="E252" s="76">
        <f>+IFERROR(IF(PFF!E252="","",PFF!E252*(1.21+PFF!E$14)),PFF!E252)</f>
        <v>999.85832499999992</v>
      </c>
      <c r="F252" s="76">
        <f>+IFERROR(IF(PFF!F252="","",PFF!F252*(1.21+PFF!F$14)),PFF!F252)</f>
        <v>384.56189999999998</v>
      </c>
      <c r="G252" s="76">
        <f>+IFERROR(IF(PFF!G252="","",PFF!G252*(1.21+PFF!G$14)),PFF!G252)</f>
        <v>384.56189999999998</v>
      </c>
      <c r="H252" s="39" t="str">
        <f>+IFERROR(IF(PFF!H252="","",PFF!H252*(1.21+PFF!H$14)),PFF!H252)</f>
        <v>NA</v>
      </c>
      <c r="I252" s="76">
        <f>+IFERROR(IF(PFF!I252="","",PFF!I252*(1.21+PFF!I$14)),PFF!I252)</f>
        <v>925.29910000000007</v>
      </c>
      <c r="J252" s="76">
        <f>+IFERROR(IF(PFF!J252="","",PFF!J252*(1.21+PFF!J$14)),PFF!J252)</f>
        <v>355.8852</v>
      </c>
      <c r="K252" s="39" t="str">
        <f>+IFERROR(IF(PFF!K252="","",PFF!K252*(1.21+PFF!K$14)),PFF!K252)</f>
        <v>NA</v>
      </c>
    </row>
    <row r="253" spans="1:11" x14ac:dyDescent="0.25">
      <c r="B253" s="3" t="s">
        <v>153</v>
      </c>
      <c r="C253" s="34" t="s">
        <v>311</v>
      </c>
      <c r="D253" s="34" t="s">
        <v>590</v>
      </c>
      <c r="E253" s="28" t="str">
        <f>+IFERROR(IF(PFF!E253="","",PFF!E253*(1.21+PFF!E$14)),PFF!E253)</f>
        <v>P</v>
      </c>
      <c r="F253" s="29" t="str">
        <f>+IFERROR(IF(PFF!F253="","",PFF!F253*(1.21+PFF!F$14)),PFF!F253)</f>
        <v>NA</v>
      </c>
      <c r="G253" s="29" t="str">
        <f>+IFERROR(IF(PFF!G253="","",PFF!G253*(1.21+PFF!G$14)),PFF!G253)</f>
        <v>NA</v>
      </c>
      <c r="H253" s="29" t="str">
        <f>+IFERROR(IF(PFF!H253="","",PFF!H253*(1.21+PFF!H$14)),PFF!H253)</f>
        <v>NA</v>
      </c>
      <c r="I253" s="28" t="str">
        <f>+IFERROR(IF(PFF!I253="","",PFF!I253*(1.21+PFF!I$14)),PFF!I253)</f>
        <v>P</v>
      </c>
      <c r="J253" s="29" t="str">
        <f>+IFERROR(IF(PFF!J253="","",PFF!J253*(1.21+PFF!J$14)),PFF!J253)</f>
        <v>NA</v>
      </c>
      <c r="K253" s="29" t="str">
        <f>+IFERROR(IF(PFF!K253="","",PFF!K253*(1.21+PFF!K$14)),PFF!K253)</f>
        <v>NA</v>
      </c>
    </row>
    <row r="254" spans="1:11" ht="45" x14ac:dyDescent="0.25">
      <c r="B254" s="3" t="s">
        <v>154</v>
      </c>
      <c r="C254" s="34" t="s">
        <v>316</v>
      </c>
      <c r="D254" s="34" t="s">
        <v>591</v>
      </c>
      <c r="E254" s="28" t="str">
        <f>+IFERROR(IF(PFF!E254="","",PFF!E254*(1.21+PFF!E$14)),PFF!E254)</f>
        <v>P</v>
      </c>
      <c r="F254" s="28" t="str">
        <f>+IFERROR(IF(PFF!F254="","",PFF!F254*(1.21+PFF!F$14)),PFF!F254)</f>
        <v>P</v>
      </c>
      <c r="G254" s="28" t="str">
        <f>+IFERROR(IF(PFF!G254="","",PFF!G254*(1.21+PFF!G$14)),PFF!G254)</f>
        <v>P</v>
      </c>
      <c r="H254" s="29" t="str">
        <f>+IFERROR(IF(PFF!H254="","",PFF!H254*(1.21+PFF!H$14)),PFF!H254)</f>
        <v>NA</v>
      </c>
      <c r="I254" s="28" t="str">
        <f>+IFERROR(IF(PFF!I254="","",PFF!I254*(1.21+PFF!I$14)),PFF!I254)</f>
        <v>P</v>
      </c>
      <c r="J254" s="28" t="str">
        <f>+IFERROR(IF(PFF!J254="","",PFF!J254*(1.21+PFF!J$14)),PFF!J254)</f>
        <v>P</v>
      </c>
      <c r="K254" s="29" t="str">
        <f>+IFERROR(IF(PFF!K254="","",PFF!K254*(1.21+PFF!K$14)),PFF!K254)</f>
        <v>NA</v>
      </c>
    </row>
    <row r="255" spans="1:11" x14ac:dyDescent="0.25">
      <c r="B255" s="3" t="s">
        <v>155</v>
      </c>
      <c r="C255" s="34" t="s">
        <v>320</v>
      </c>
      <c r="D255" s="34" t="s">
        <v>590</v>
      </c>
      <c r="E255" s="28" t="str">
        <f>+IFERROR(IF(PFF!E255="","",PFF!E255*(1.21+PFF!E$14)),PFF!E255)</f>
        <v>P</v>
      </c>
      <c r="F255" s="28" t="str">
        <f>+IFERROR(IF(PFF!F255="","",PFF!F255*(1.21+PFF!F$14)),PFF!F255)</f>
        <v>P</v>
      </c>
      <c r="G255" s="28" t="str">
        <f>+IFERROR(IF(PFF!G255="","",PFF!G255*(1.21+PFF!G$14)),PFF!G255)</f>
        <v>P</v>
      </c>
      <c r="H255" s="29" t="str">
        <f>+IFERROR(IF(PFF!H255="","",PFF!H255*(1.21+PFF!H$14)),PFF!H255)</f>
        <v>NA</v>
      </c>
      <c r="I255" s="28" t="str">
        <f>+IFERROR(IF(PFF!I255="","",PFF!I255*(1.21+PFF!I$14)),PFF!I255)</f>
        <v>P</v>
      </c>
      <c r="J255" s="28" t="str">
        <f>+IFERROR(IF(PFF!J255="","",PFF!J255*(1.21+PFF!J$14)),PFF!J255)</f>
        <v>P</v>
      </c>
      <c r="K255" s="29" t="str">
        <f>+IFERROR(IF(PFF!K255="","",PFF!K255*(1.21+PFF!K$14)),PFF!K255)</f>
        <v>NA</v>
      </c>
    </row>
    <row r="256" spans="1:11" x14ac:dyDescent="0.25">
      <c r="B256" s="3" t="s">
        <v>156</v>
      </c>
      <c r="C256" s="34" t="s">
        <v>321</v>
      </c>
      <c r="D256" s="34" t="s">
        <v>590</v>
      </c>
      <c r="E256" s="28" t="str">
        <f>+IFERROR(IF(PFF!E256="","",PFF!E256*(1.21+PFF!E$14)),PFF!E256)</f>
        <v>P</v>
      </c>
      <c r="F256" s="29" t="str">
        <f>+IFERROR(IF(PFF!F256="","",PFF!F256*(1.21+PFF!F$14)),PFF!F256)</f>
        <v>NA</v>
      </c>
      <c r="G256" s="29" t="str">
        <f>+IFERROR(IF(PFF!G256="","",PFF!G256*(1.21+PFF!G$14)),PFF!G256)</f>
        <v>NA</v>
      </c>
      <c r="H256" s="29" t="str">
        <f>+IFERROR(IF(PFF!H256="","",PFF!H256*(1.21+PFF!H$14)),PFF!H256)</f>
        <v>NA</v>
      </c>
      <c r="I256" s="28" t="str">
        <f>+IFERROR(IF(PFF!I256="","",PFF!I256*(1.21+PFF!I$14)),PFF!I256)</f>
        <v>P</v>
      </c>
      <c r="J256" s="29" t="str">
        <f>+IFERROR(IF(PFF!J256="","",PFF!J256*(1.21+PFF!J$14)),PFF!J256)</f>
        <v>NA</v>
      </c>
      <c r="K256" s="29" t="str">
        <f>+IFERROR(IF(PFF!K256="","",PFF!K256*(1.21+PFF!K$14)),PFF!K256)</f>
        <v>NA</v>
      </c>
    </row>
    <row r="257" spans="1:11" x14ac:dyDescent="0.25">
      <c r="A257" s="7" t="s">
        <v>218</v>
      </c>
      <c r="B257" s="7" t="s">
        <v>157</v>
      </c>
      <c r="C257" s="38" t="s">
        <v>158</v>
      </c>
      <c r="D257" s="38"/>
      <c r="E257" s="76">
        <f>+IFERROR(IF(PFF!E257="","",PFF!E257*(1.21+PFF!E$14)),PFF!E257)</f>
        <v>3482.8531249999996</v>
      </c>
      <c r="F257" s="76">
        <f>+IFERROR(IF(PFF!F257="","",PFF!F257*(1.21+PFF!F$14)),PFF!F257)</f>
        <v>3482.8531249999996</v>
      </c>
      <c r="G257" s="76">
        <f>+IFERROR(IF(PFF!G257="","",PFF!G257*(1.21+PFF!G$14)),PFF!G257)</f>
        <v>2433.5974499999998</v>
      </c>
      <c r="H257" s="76">
        <f>+IFERROR(IF(PFF!H257="","",PFF!H257*(1.21+PFF!H$14)),PFF!H257)</f>
        <v>1021.7850999999999</v>
      </c>
      <c r="I257" s="76">
        <f>+IFERROR(IF(PFF!I257="","",PFF!I257*(1.21+PFF!I$14)),PFF!I257)</f>
        <v>945.59079999999994</v>
      </c>
      <c r="J257" s="76">
        <f>+IFERROR(IF(PFF!J257="","",PFF!J257*(1.21+PFF!J$14)),PFF!J257)</f>
        <v>945.59079999999994</v>
      </c>
      <c r="K257" s="76">
        <f>+IFERROR(IF(PFF!K257="","",PFF!K257*(1.21+PFF!K$14)),PFF!K257)</f>
        <v>945.59079999999994</v>
      </c>
    </row>
    <row r="258" spans="1:11" x14ac:dyDescent="0.25">
      <c r="B258" s="3" t="s">
        <v>159</v>
      </c>
      <c r="C258" s="34" t="s">
        <v>12</v>
      </c>
      <c r="D258" s="34"/>
      <c r="E258" s="28" t="str">
        <f>+IFERROR(IF(PFF!E258="","",PFF!E258*(1.21+PFF!E$14)),PFF!E258)</f>
        <v>P</v>
      </c>
      <c r="F258" s="28" t="str">
        <f>+IFERROR(IF(PFF!F258="","",PFF!F258*(1.21+PFF!F$14)),PFF!F258)</f>
        <v>P</v>
      </c>
      <c r="G258" s="28" t="str">
        <f>+IFERROR(IF(PFF!G258="","",PFF!G258*(1.21+PFF!G$14)),PFF!G258)</f>
        <v>P</v>
      </c>
      <c r="H258" s="28" t="str">
        <f>+IFERROR(IF(PFF!H258="","",PFF!H258*(1.21+PFF!H$14)),PFF!H258)</f>
        <v>P</v>
      </c>
      <c r="I258" s="28" t="str">
        <f>+IFERROR(IF(PFF!I258="","",PFF!I258*(1.21+PFF!I$14)),PFF!I258)</f>
        <v>P</v>
      </c>
      <c r="J258" s="28" t="str">
        <f>+IFERROR(IF(PFF!J258="","",PFF!J258*(1.21+PFF!J$14)),PFF!J258)</f>
        <v>P</v>
      </c>
      <c r="K258" s="28" t="str">
        <f>+IFERROR(IF(PFF!K258="","",PFF!K258*(1.21+PFF!K$14)),PFF!K258)</f>
        <v>P</v>
      </c>
    </row>
    <row r="259" spans="1:11" x14ac:dyDescent="0.25">
      <c r="B259" s="3" t="s">
        <v>160</v>
      </c>
      <c r="C259" s="34" t="s">
        <v>229</v>
      </c>
      <c r="D259" s="34"/>
      <c r="E259" s="28" t="str">
        <f>+IFERROR(IF(PFF!E259="","",PFF!E259*(1.21+PFF!E$14)),PFF!E259)</f>
        <v>P</v>
      </c>
      <c r="F259" s="28" t="str">
        <f>+IFERROR(IF(PFF!F259="","",PFF!F259*(1.21+PFF!F$14)),PFF!F259)</f>
        <v>P</v>
      </c>
      <c r="G259" s="28" t="str">
        <f>+IFERROR(IF(PFF!G259="","",PFF!G259*(1.21+PFF!G$14)),PFF!G259)</f>
        <v>P</v>
      </c>
      <c r="H259" s="29" t="str">
        <f>+IFERROR(IF(PFF!H259="","",PFF!H259*(1.21+PFF!H$14)),PFF!H259)</f>
        <v>NA</v>
      </c>
      <c r="I259" s="29" t="str">
        <f>+IFERROR(IF(PFF!I259="","",PFF!I259*(1.21+PFF!I$14)),PFF!I259)</f>
        <v>NA</v>
      </c>
      <c r="J259" s="29" t="str">
        <f>+IFERROR(IF(PFF!J259="","",PFF!J259*(1.21+PFF!J$14)),PFF!J259)</f>
        <v>NA</v>
      </c>
      <c r="K259" s="29" t="str">
        <f>+IFERROR(IF(PFF!K259="","",PFF!K259*(1.21+PFF!K$14)),PFF!K259)</f>
        <v>NA</v>
      </c>
    </row>
    <row r="260" spans="1:11" x14ac:dyDescent="0.25">
      <c r="B260" s="3" t="s">
        <v>161</v>
      </c>
      <c r="C260" s="34" t="s">
        <v>18</v>
      </c>
      <c r="D260" s="34"/>
      <c r="E260" s="28" t="str">
        <f>+IFERROR(IF(PFF!E260="","",PFF!E260*(1.21+PFF!E$14)),PFF!E260)</f>
        <v>P</v>
      </c>
      <c r="F260" s="28" t="str">
        <f>+IFERROR(IF(PFF!F260="","",PFF!F260*(1.21+PFF!F$14)),PFF!F260)</f>
        <v>P</v>
      </c>
      <c r="G260" s="29" t="str">
        <f>+IFERROR(IF(PFF!G260="","",PFF!G260*(1.21+PFF!G$14)),PFF!G260)</f>
        <v>NA</v>
      </c>
      <c r="H260" s="29" t="str">
        <f>+IFERROR(IF(PFF!H260="","",PFF!H260*(1.21+PFF!H$14)),PFF!H260)</f>
        <v>NA</v>
      </c>
      <c r="I260" s="29" t="str">
        <f>+IFERROR(IF(PFF!I260="","",PFF!I260*(1.21+PFF!I$14)),PFF!I260)</f>
        <v>NA</v>
      </c>
      <c r="J260" s="29" t="str">
        <f>+IFERROR(IF(PFF!J260="","",PFF!J260*(1.21+PFF!J$14)),PFF!J260)</f>
        <v>NA</v>
      </c>
      <c r="K260" s="29" t="str">
        <f>+IFERROR(IF(PFF!K260="","",PFF!K260*(1.21+PFF!K$14)),PFF!K260)</f>
        <v>NA</v>
      </c>
    </row>
    <row r="261" spans="1:11" x14ac:dyDescent="0.25">
      <c r="B261" s="3" t="s">
        <v>405</v>
      </c>
      <c r="C261" s="34" t="s">
        <v>406</v>
      </c>
      <c r="D261" s="34"/>
      <c r="E261" s="28" t="str">
        <f>+IFERROR(IF(PFF!E261="","",PFF!E261*(1.21+PFF!E$14)),PFF!E261)</f>
        <v>P</v>
      </c>
      <c r="F261" s="28" t="str">
        <f>+IFERROR(IF(PFF!F261="","",PFF!F261*(1.21+PFF!F$14)),PFF!F261)</f>
        <v>P</v>
      </c>
      <c r="G261" s="28" t="str">
        <f>+IFERROR(IF(PFF!G261="","",PFF!G261*(1.21+PFF!G$14)),PFF!G261)</f>
        <v>P</v>
      </c>
      <c r="H261" s="28" t="str">
        <f>+IFERROR(IF(PFF!H261="","",PFF!H261*(1.21+PFF!H$14)),PFF!H261)</f>
        <v>P</v>
      </c>
      <c r="I261" s="28" t="str">
        <f>+IFERROR(IF(PFF!I261="","",PFF!I261*(1.21+PFF!I$14)),PFF!I261)</f>
        <v>P</v>
      </c>
      <c r="J261" s="28" t="str">
        <f>+IFERROR(IF(PFF!J261="","",PFF!J261*(1.21+PFF!J$14)),PFF!J261)</f>
        <v>P</v>
      </c>
      <c r="K261" s="28" t="str">
        <f>+IFERROR(IF(PFF!K261="","",PFF!K261*(1.21+PFF!K$14)),PFF!K261)</f>
        <v>P</v>
      </c>
    </row>
    <row r="262" spans="1:11" x14ac:dyDescent="0.25">
      <c r="A262" s="7" t="s">
        <v>218</v>
      </c>
      <c r="B262" s="7" t="s">
        <v>162</v>
      </c>
      <c r="C262" s="38" t="s">
        <v>163</v>
      </c>
      <c r="D262" s="38" t="s">
        <v>557</v>
      </c>
      <c r="E262" s="76">
        <f>+IFERROR(IF(PFF!E262="","",PFF!E262*(1.21+PFF!E$14)),PFF!E262)</f>
        <v>1615.0762999999999</v>
      </c>
      <c r="F262" s="76">
        <f>+IFERROR(IF(PFF!F262="","",PFF!F262*(1.21+PFF!F$14)),PFF!F262)</f>
        <v>1615.0762999999999</v>
      </c>
      <c r="G262" s="76">
        <f>+IFERROR(IF(PFF!G262="","",PFF!G262*(1.21+PFF!G$14)),PFF!G262)</f>
        <v>1615.0762999999999</v>
      </c>
      <c r="H262" s="76">
        <f>+IFERROR(IF(PFF!H262="","",PFF!H262*(1.21+PFF!H$14)),PFF!H262)</f>
        <v>2351.1987999999997</v>
      </c>
      <c r="I262" s="76">
        <f>+IFERROR(IF(PFF!I262="","",PFF!I262*(1.21+PFF!I$14)),PFF!I262)</f>
        <v>1494.6404</v>
      </c>
      <c r="J262" s="76">
        <f>+IFERROR(IF(PFF!J262="","",PFF!J262*(1.21+PFF!J$14)),PFF!J262)</f>
        <v>1494.6404</v>
      </c>
      <c r="K262" s="76">
        <f>+IFERROR(IF(PFF!K262="","",PFF!K262*(1.21+PFF!K$14)),PFF!K262)</f>
        <v>2175.8703999999998</v>
      </c>
    </row>
    <row r="263" spans="1:11" x14ac:dyDescent="0.25">
      <c r="B263" s="3" t="s">
        <v>164</v>
      </c>
      <c r="C263" s="34" t="s">
        <v>241</v>
      </c>
      <c r="D263" s="78" t="s">
        <v>587</v>
      </c>
      <c r="E263" s="28" t="str">
        <f>+IFERROR(IF(PFF!E263="","",PFF!E263*(1.21+PFF!E$14)),PFF!E263)</f>
        <v>P</v>
      </c>
      <c r="F263" s="28" t="str">
        <f>+IFERROR(IF(PFF!F263="","",PFF!F263*(1.21+PFF!F$14)),PFF!F263)</f>
        <v>P</v>
      </c>
      <c r="G263" s="28" t="str">
        <f>+IFERROR(IF(PFF!G263="","",PFF!G263*(1.21+PFF!G$14)),PFF!G263)</f>
        <v>P</v>
      </c>
      <c r="H263" s="28" t="str">
        <f>+IFERROR(IF(PFF!H263="","",PFF!H263*(1.21+PFF!H$14)),PFF!H263)</f>
        <v>P</v>
      </c>
      <c r="I263" s="28" t="str">
        <f>+IFERROR(IF(PFF!I263="","",PFF!I263*(1.21+PFF!I$14)),PFF!I263)</f>
        <v>P</v>
      </c>
      <c r="J263" s="28" t="str">
        <f>+IFERROR(IF(PFF!J263="","",PFF!J263*(1.21+PFF!J$14)),PFF!J263)</f>
        <v>P</v>
      </c>
      <c r="K263" s="28" t="str">
        <f>+IFERROR(IF(PFF!K263="","",PFF!K263*(1.21+PFF!K$14)),PFF!K263)</f>
        <v>P</v>
      </c>
    </row>
    <row r="264" spans="1:11" ht="45" x14ac:dyDescent="0.25">
      <c r="B264" s="3" t="s">
        <v>165</v>
      </c>
      <c r="C264" s="34" t="s">
        <v>249</v>
      </c>
      <c r="D264" s="34" t="s">
        <v>588</v>
      </c>
      <c r="E264" s="28" t="str">
        <f>+IFERROR(IF(PFF!E264="","",PFF!E264*(1.21+PFF!E$14)),PFF!E264)</f>
        <v>P</v>
      </c>
      <c r="F264" s="28" t="str">
        <f>+IFERROR(IF(PFF!F264="","",PFF!F264*(1.21+PFF!F$14)),PFF!F264)</f>
        <v>P</v>
      </c>
      <c r="G264" s="28" t="str">
        <f>+IFERROR(IF(PFF!G264="","",PFF!G264*(1.21+PFF!G$14)),PFF!G264)</f>
        <v>P</v>
      </c>
      <c r="H264" s="29" t="str">
        <f>+IFERROR(IF(PFF!H264="","",PFF!H264*(1.21+PFF!H$14)),PFF!H264)</f>
        <v>NA</v>
      </c>
      <c r="I264" s="28" t="str">
        <f>+IFERROR(IF(PFF!I264="","",PFF!I264*(1.21+PFF!I$14)),PFF!I264)</f>
        <v>P</v>
      </c>
      <c r="J264" s="28" t="str">
        <f>+IFERROR(IF(PFF!J264="","",PFF!J264*(1.21+PFF!J$14)),PFF!J264)</f>
        <v>P</v>
      </c>
      <c r="K264" s="29" t="str">
        <f>+IFERROR(IF(PFF!K264="","",PFF!K264*(1.21+PFF!K$14)),PFF!K264)</f>
        <v>NA</v>
      </c>
    </row>
    <row r="265" spans="1:11" ht="30" x14ac:dyDescent="0.25">
      <c r="B265" s="3" t="s">
        <v>407</v>
      </c>
      <c r="C265" s="37" t="s">
        <v>499</v>
      </c>
      <c r="D265" s="37" t="s">
        <v>562</v>
      </c>
      <c r="E265" s="28" t="str">
        <f>+IFERROR(IF(PFF!E265="","",PFF!E265*(1.21+PFF!E$14)),PFF!E265)</f>
        <v>P</v>
      </c>
      <c r="F265" s="28" t="str">
        <f>+IFERROR(IF(PFF!F265="","",PFF!F265*(1.21+PFF!F$14)),PFF!F265)</f>
        <v>P</v>
      </c>
      <c r="G265" s="28" t="str">
        <f>+IFERROR(IF(PFF!G265="","",PFF!G265*(1.21+PFF!G$14)),PFF!G265)</f>
        <v>P</v>
      </c>
      <c r="H265" s="29" t="str">
        <f>+IFERROR(IF(PFF!H265="","",PFF!H265*(1.21+PFF!H$14)),PFF!H265)</f>
        <v>NA</v>
      </c>
      <c r="I265" s="28" t="str">
        <f>+IFERROR(IF(PFF!I265="","",PFF!I265*(1.21+PFF!I$14)),PFF!I265)</f>
        <v>P</v>
      </c>
      <c r="J265" s="28" t="str">
        <f>+IFERROR(IF(PFF!J265="","",PFF!J265*(1.21+PFF!J$14)),PFF!J265)</f>
        <v>P</v>
      </c>
      <c r="K265" s="29" t="str">
        <f>+IFERROR(IF(PFF!K265="","",PFF!K265*(1.21+PFF!K$14)),PFF!K265)</f>
        <v>NA</v>
      </c>
    </row>
    <row r="266" spans="1:11" x14ac:dyDescent="0.25">
      <c r="B266" s="3" t="s">
        <v>408</v>
      </c>
      <c r="C266" s="37" t="s">
        <v>500</v>
      </c>
      <c r="D266" s="37"/>
      <c r="E266" s="29" t="str">
        <f>+IFERROR(IF(PFF!E266="","",PFF!E266*(1.21+PFF!E$14)),PFF!E266)</f>
        <v>NA</v>
      </c>
      <c r="F266" s="29" t="str">
        <f>+IFERROR(IF(PFF!F266="","",PFF!F266*(1.21+PFF!F$14)),PFF!F266)</f>
        <v>NA</v>
      </c>
      <c r="G266" s="29" t="str">
        <f>+IFERROR(IF(PFF!G266="","",PFF!G266*(1.21+PFF!G$14)),PFF!G266)</f>
        <v>NA</v>
      </c>
      <c r="H266" s="28" t="str">
        <f>+IFERROR(IF(PFF!H266="","",PFF!H266*(1.21+PFF!H$14)),PFF!H266)</f>
        <v>P</v>
      </c>
      <c r="I266" s="29" t="str">
        <f>+IFERROR(IF(PFF!I266="","",PFF!I266*(1.21+PFF!I$14)),PFF!I266)</f>
        <v>NA</v>
      </c>
      <c r="J266" s="29" t="str">
        <f>+IFERROR(IF(PFF!J266="","",PFF!J266*(1.21+PFF!J$14)),PFF!J266)</f>
        <v>NA</v>
      </c>
      <c r="K266" s="28" t="str">
        <f>+IFERROR(IF(PFF!K266="","",PFF!K266*(1.21+PFF!K$14)),PFF!K266)</f>
        <v>P</v>
      </c>
    </row>
    <row r="267" spans="1:11" ht="45" x14ac:dyDescent="0.25">
      <c r="B267" s="3" t="s">
        <v>409</v>
      </c>
      <c r="C267" s="79" t="s">
        <v>501</v>
      </c>
      <c r="D267" s="42" t="s">
        <v>589</v>
      </c>
      <c r="E267" s="28" t="str">
        <f>+IFERROR(IF(PFF!E267="","",PFF!E267*(1.21+PFF!E$14)),PFF!E267)</f>
        <v>P</v>
      </c>
      <c r="F267" s="28" t="str">
        <f>+IFERROR(IF(PFF!F267="","",PFF!F267*(1.21+PFF!F$14)),PFF!F267)</f>
        <v>P</v>
      </c>
      <c r="G267" s="28" t="str">
        <f>+IFERROR(IF(PFF!G267="","",PFF!G267*(1.21+PFF!G$14)),PFF!G267)</f>
        <v>P</v>
      </c>
      <c r="H267" s="28" t="str">
        <f>+IFERROR(IF(PFF!H267="","",PFF!H267*(1.21+PFF!H$14)),PFF!H267)</f>
        <v>P</v>
      </c>
      <c r="I267" s="28" t="str">
        <f>+IFERROR(IF(PFF!I267="","",PFF!I267*(1.21+PFF!I$14)),PFF!I267)</f>
        <v>P</v>
      </c>
      <c r="J267" s="28" t="str">
        <f>+IFERROR(IF(PFF!J267="","",PFF!J267*(1.21+PFF!J$14)),PFF!J267)</f>
        <v>P</v>
      </c>
      <c r="K267" s="28" t="str">
        <f>+IFERROR(IF(PFF!K267="","",PFF!K267*(1.21+PFF!K$14)),PFF!K267)</f>
        <v>P</v>
      </c>
    </row>
    <row r="268" spans="1:11" x14ac:dyDescent="0.25">
      <c r="B268" s="3" t="s">
        <v>166</v>
      </c>
      <c r="C268" s="34" t="s">
        <v>366</v>
      </c>
      <c r="D268" s="80" t="s">
        <v>590</v>
      </c>
      <c r="E268" s="28" t="str">
        <f>+IFERROR(IF(PFF!E268="","",PFF!E268*(1.21+PFF!E$14)),PFF!E268)</f>
        <v>P</v>
      </c>
      <c r="F268" s="28" t="str">
        <f>+IFERROR(IF(PFF!F268="","",PFF!F268*(1.21+PFF!F$14)),PFF!F268)</f>
        <v>P</v>
      </c>
      <c r="G268" s="28" t="str">
        <f>+IFERROR(IF(PFF!G268="","",PFF!G268*(1.21+PFF!G$14)),PFF!G268)</f>
        <v>P</v>
      </c>
      <c r="H268" s="28" t="str">
        <f>+IFERROR(IF(PFF!H268="","",PFF!H268*(1.21+PFF!H$14)),PFF!H268)</f>
        <v>P</v>
      </c>
      <c r="I268" s="28" t="str">
        <f>+IFERROR(IF(PFF!I268="","",PFF!I268*(1.21+PFF!I$14)),PFF!I268)</f>
        <v>P</v>
      </c>
      <c r="J268" s="28" t="str">
        <f>+IFERROR(IF(PFF!J268="","",PFF!J268*(1.21+PFF!J$14)),PFF!J268)</f>
        <v>P</v>
      </c>
      <c r="K268" s="28" t="str">
        <f>+IFERROR(IF(PFF!K268="","",PFF!K268*(1.21+PFF!K$14)),PFF!K268)</f>
        <v>P</v>
      </c>
    </row>
    <row r="269" spans="1:11" ht="30" x14ac:dyDescent="0.25">
      <c r="A269" s="7" t="s">
        <v>218</v>
      </c>
      <c r="B269" s="7" t="s">
        <v>167</v>
      </c>
      <c r="C269" s="38" t="s">
        <v>168</v>
      </c>
      <c r="D269" s="38" t="s">
        <v>579</v>
      </c>
      <c r="E269" s="76">
        <f>+IFERROR(IF(PFF!E269="","",PFF!E269*(1.21+PFF!E$14)),PFF!E269)</f>
        <v>2653.3358999999996</v>
      </c>
      <c r="F269" s="76">
        <f>+IFERROR(IF(PFF!F269="","",PFF!F269*(1.21+PFF!F$14)),PFF!F269)</f>
        <v>2653.3358999999996</v>
      </c>
      <c r="G269" s="76">
        <f>+IFERROR(IF(PFF!G269="","",PFF!G269*(1.21+PFF!G$14)),PFF!G269)</f>
        <v>2653.3358999999996</v>
      </c>
      <c r="H269" s="76">
        <f>+IFERROR(IF(PFF!H269="","",PFF!H269*(1.21+PFF!H$14)),PFF!H269)</f>
        <v>2653.3358999999996</v>
      </c>
      <c r="I269" s="76">
        <f>+IFERROR(IF(PFF!I269="","",PFF!I269*(1.21+PFF!I$14)),PFF!I269)</f>
        <v>2455.4771999999998</v>
      </c>
      <c r="J269" s="76">
        <f>+IFERROR(IF(PFF!J269="","",PFF!J269*(1.21+PFF!J$14)),PFF!J269)</f>
        <v>2455.4771999999998</v>
      </c>
      <c r="K269" s="76">
        <f>+IFERROR(IF(PFF!K269="","",PFF!K269*(1.21+PFF!K$14)),PFF!K269)</f>
        <v>2455.4771999999998</v>
      </c>
    </row>
    <row r="270" spans="1:11" x14ac:dyDescent="0.25">
      <c r="B270" s="3" t="s">
        <v>169</v>
      </c>
      <c r="C270" s="34" t="s">
        <v>305</v>
      </c>
      <c r="D270" s="34"/>
      <c r="E270" s="28" t="str">
        <f>+IFERROR(IF(PFF!E270="","",PFF!E270*(1.21+PFF!E$14)),PFF!E270)</f>
        <v>P</v>
      </c>
      <c r="F270" s="28" t="str">
        <f>+IFERROR(IF(PFF!F270="","",PFF!F270*(1.21+PFF!F$14)),PFF!F270)</f>
        <v>P</v>
      </c>
      <c r="G270" s="28" t="str">
        <f>+IFERROR(IF(PFF!G270="","",PFF!G270*(1.21+PFF!G$14)),PFF!G270)</f>
        <v>P</v>
      </c>
      <c r="H270" s="28" t="str">
        <f>+IFERROR(IF(PFF!H270="","",PFF!H270*(1.21+PFF!H$14)),PFF!H270)</f>
        <v>P</v>
      </c>
      <c r="I270" s="28" t="str">
        <f>+IFERROR(IF(PFF!I270="","",PFF!I270*(1.21+PFF!I$14)),PFF!I270)</f>
        <v>P</v>
      </c>
      <c r="J270" s="28" t="str">
        <f>+IFERROR(IF(PFF!J270="","",PFF!J270*(1.21+PFF!J$14)),PFF!J270)</f>
        <v>P</v>
      </c>
      <c r="K270" s="28" t="str">
        <f>+IFERROR(IF(PFF!K270="","",PFF!K270*(1.21+PFF!K$14)),PFF!K270)</f>
        <v>P</v>
      </c>
    </row>
    <row r="271" spans="1:11" ht="30" x14ac:dyDescent="0.25">
      <c r="B271" s="3" t="s">
        <v>410</v>
      </c>
      <c r="C271" s="34" t="s">
        <v>313</v>
      </c>
      <c r="D271" s="34" t="s">
        <v>554</v>
      </c>
      <c r="E271" s="28" t="str">
        <f>+IFERROR(IF(PFF!E271="","",PFF!E271*(1.21+PFF!E$14)),PFF!E271)</f>
        <v>P</v>
      </c>
      <c r="F271" s="28" t="str">
        <f>+IFERROR(IF(PFF!F271="","",PFF!F271*(1.21+PFF!F$14)),PFF!F271)</f>
        <v>P</v>
      </c>
      <c r="G271" s="28" t="str">
        <f>+IFERROR(IF(PFF!G271="","",PFF!G271*(1.21+PFF!G$14)),PFF!G271)</f>
        <v>P</v>
      </c>
      <c r="H271" s="28" t="str">
        <f>+IFERROR(IF(PFF!H271="","",PFF!H271*(1.21+PFF!H$14)),PFF!H271)</f>
        <v>P</v>
      </c>
      <c r="I271" s="28" t="str">
        <f>+IFERROR(IF(PFF!I271="","",PFF!I271*(1.21+PFF!I$14)),PFF!I271)</f>
        <v>P</v>
      </c>
      <c r="J271" s="28" t="str">
        <f>+IFERROR(IF(PFF!J271="","",PFF!J271*(1.21+PFF!J$14)),PFF!J271)</f>
        <v>P</v>
      </c>
      <c r="K271" s="28" t="str">
        <f>+IFERROR(IF(PFF!K271="","",PFF!K271*(1.21+PFF!K$14)),PFF!K271)</f>
        <v>P</v>
      </c>
    </row>
    <row r="272" spans="1:11" ht="30" x14ac:dyDescent="0.25">
      <c r="B272" s="3" t="s">
        <v>411</v>
      </c>
      <c r="C272" s="34" t="s">
        <v>145</v>
      </c>
      <c r="D272" s="42" t="s">
        <v>586</v>
      </c>
      <c r="E272" s="28" t="str">
        <f>+IFERROR(IF(PFF!E272="","",PFF!E272*(1.21+PFF!E$14)),PFF!E272)</f>
        <v>P</v>
      </c>
      <c r="F272" s="28" t="str">
        <f>+IFERROR(IF(PFF!F272="","",PFF!F272*(1.21+PFF!F$14)),PFF!F272)</f>
        <v>P</v>
      </c>
      <c r="G272" s="28" t="str">
        <f>+IFERROR(IF(PFF!G272="","",PFF!G272*(1.21+PFF!G$14)),PFF!G272)</f>
        <v>P</v>
      </c>
      <c r="H272" s="28" t="str">
        <f>+IFERROR(IF(PFF!H272="","",PFF!H272*(1.21+PFF!H$14)),PFF!H272)</f>
        <v>P</v>
      </c>
      <c r="I272" s="28" t="str">
        <f>+IFERROR(IF(PFF!I272="","",PFF!I272*(1.21+PFF!I$14)),PFF!I272)</f>
        <v>P</v>
      </c>
      <c r="J272" s="28" t="str">
        <f>+IFERROR(IF(PFF!J272="","",PFF!J272*(1.21+PFF!J$14)),PFF!J272)</f>
        <v>P</v>
      </c>
      <c r="K272" s="28" t="str">
        <f>+IFERROR(IF(PFF!K272="","",PFF!K272*(1.21+PFF!K$14)),PFF!K272)</f>
        <v>P</v>
      </c>
    </row>
    <row r="273" spans="1:11" ht="30" x14ac:dyDescent="0.25">
      <c r="B273" s="3" t="s">
        <v>412</v>
      </c>
      <c r="C273" s="34" t="s">
        <v>323</v>
      </c>
      <c r="D273" s="34" t="s">
        <v>555</v>
      </c>
      <c r="E273" s="28" t="str">
        <f>+IFERROR(IF(PFF!E273="","",PFF!E273*(1.21+PFF!E$14)),PFF!E273)</f>
        <v>P</v>
      </c>
      <c r="F273" s="28" t="str">
        <f>+IFERROR(IF(PFF!F273="","",PFF!F273*(1.21+PFF!F$14)),PFF!F273)</f>
        <v>P</v>
      </c>
      <c r="G273" s="28" t="str">
        <f>+IFERROR(IF(PFF!G273="","",PFF!G273*(1.21+PFF!G$14)),PFF!G273)</f>
        <v>P</v>
      </c>
      <c r="H273" s="28" t="str">
        <f>+IFERROR(IF(PFF!H273="","",PFF!H273*(1.21+PFF!H$14)),PFF!H273)</f>
        <v>P</v>
      </c>
      <c r="I273" s="28" t="str">
        <f>+IFERROR(IF(PFF!I273="","",PFF!I273*(1.21+PFF!I$14)),PFF!I273)</f>
        <v>P</v>
      </c>
      <c r="J273" s="28" t="str">
        <f>+IFERROR(IF(PFF!J273="","",PFF!J273*(1.21+PFF!J$14)),PFF!J273)</f>
        <v>P</v>
      </c>
      <c r="K273" s="28" t="str">
        <f>+IFERROR(IF(PFF!K273="","",PFF!K273*(1.21+PFF!K$14)),PFF!K273)</f>
        <v>P</v>
      </c>
    </row>
    <row r="274" spans="1:11" ht="29.1" customHeight="1" x14ac:dyDescent="0.25">
      <c r="A274" s="7" t="s">
        <v>218</v>
      </c>
      <c r="B274" s="7" t="s">
        <v>416</v>
      </c>
      <c r="C274" s="38" t="s">
        <v>417</v>
      </c>
      <c r="D274" s="38" t="s">
        <v>577</v>
      </c>
      <c r="E274" s="76">
        <f>+IFERROR(IF(PFF!E274="","",PFF!E274*(1.21+PFF!E$14)),PFF!E274)</f>
        <v>2807.1632749999994</v>
      </c>
      <c r="F274" s="76">
        <f>+IFERROR(IF(PFF!F274="","",PFF!F274*(1.21+PFF!F$14)),PFF!F274)</f>
        <v>2807.1632749999994</v>
      </c>
      <c r="G274" s="76">
        <f>+IFERROR(IF(PFF!G274="","",PFF!G274*(1.21+PFF!G$14)),PFF!G274)</f>
        <v>2807.1632749999994</v>
      </c>
      <c r="H274" s="76">
        <f>+IFERROR(IF(PFF!H274="","",PFF!H274*(1.21+PFF!H$14)),PFF!H274)</f>
        <v>2807.1632749999994</v>
      </c>
      <c r="I274" s="76">
        <f>+IFERROR(IF(PFF!I274="","",PFF!I274*(1.21+PFF!I$14)),PFF!I274)</f>
        <v>2597.8336999999997</v>
      </c>
      <c r="J274" s="76">
        <f>+IFERROR(IF(PFF!J274="","",PFF!J274*(1.21+PFF!J$14)),PFF!J274)</f>
        <v>2597.8336999999997</v>
      </c>
      <c r="K274" s="39" t="str">
        <f>+IFERROR(IF(PFF!K274="","",PFF!K274*(1.21+PFF!K$14)),PFF!K274)</f>
        <v>NA</v>
      </c>
    </row>
    <row r="275" spans="1:11" ht="98.1" customHeight="1" x14ac:dyDescent="0.25">
      <c r="B275" s="3" t="s">
        <v>418</v>
      </c>
      <c r="C275" s="34" t="s">
        <v>37</v>
      </c>
      <c r="D275" s="78" t="s">
        <v>529</v>
      </c>
      <c r="E275" s="28" t="str">
        <f>+IFERROR(IF(PFF!E275="","",PFF!E275*(1.21+PFF!E$14)),PFF!E275)</f>
        <v>P</v>
      </c>
      <c r="F275" s="28" t="str">
        <f>+IFERROR(IF(PFF!F275="","",PFF!F275*(1.21+PFF!F$14)),PFF!F275)</f>
        <v>P</v>
      </c>
      <c r="G275" s="28" t="str">
        <f>+IFERROR(IF(PFF!G275="","",PFF!G275*(1.21+PFF!G$14)),PFF!G275)</f>
        <v>P</v>
      </c>
      <c r="H275" s="28" t="str">
        <f>+IFERROR(IF(PFF!H275="","",PFF!H275*(1.21+PFF!H$14)),PFF!H275)</f>
        <v>P</v>
      </c>
      <c r="I275" s="28" t="str">
        <f>+IFERROR(IF(PFF!I275="","",PFF!I275*(1.21+PFF!I$14)),PFF!I275)</f>
        <v>P</v>
      </c>
      <c r="J275" s="28" t="str">
        <f>+IFERROR(IF(PFF!J275="","",PFF!J275*(1.21+PFF!J$14)),PFF!J275)</f>
        <v>P</v>
      </c>
      <c r="K275" s="29" t="str">
        <f>+IFERROR(IF(PFF!K275="","",PFF!K275*(1.21+PFF!K$14)),PFF!K275)</f>
        <v>NA</v>
      </c>
    </row>
    <row r="276" spans="1:11" ht="30" x14ac:dyDescent="0.25">
      <c r="B276" s="3" t="s">
        <v>419</v>
      </c>
      <c r="C276" s="34" t="s">
        <v>244</v>
      </c>
      <c r="D276" s="34" t="s">
        <v>525</v>
      </c>
      <c r="E276" s="28" t="str">
        <f>+IFERROR(IF(PFF!E276="","",PFF!E276*(1.21+PFF!E$14)),PFF!E276)</f>
        <v>P</v>
      </c>
      <c r="F276" s="28" t="str">
        <f>+IFERROR(IF(PFF!F276="","",PFF!F276*(1.21+PFF!F$14)),PFF!F276)</f>
        <v>P</v>
      </c>
      <c r="G276" s="28" t="str">
        <f>+IFERROR(IF(PFF!G276="","",PFF!G276*(1.21+PFF!G$14)),PFF!G276)</f>
        <v>P</v>
      </c>
      <c r="H276" s="28" t="str">
        <f>+IFERROR(IF(PFF!H276="","",PFF!H276*(1.21+PFF!H$14)),PFF!H276)</f>
        <v>P</v>
      </c>
      <c r="I276" s="28" t="str">
        <f>+IFERROR(IF(PFF!I276="","",PFF!I276*(1.21+PFF!I$14)),PFF!I276)</f>
        <v>P</v>
      </c>
      <c r="J276" s="28" t="str">
        <f>+IFERROR(IF(PFF!J276="","",PFF!J276*(1.21+PFF!J$14)),PFF!J276)</f>
        <v>P</v>
      </c>
      <c r="K276" s="29" t="str">
        <f>+IFERROR(IF(PFF!K276="","",PFF!K276*(1.21+PFF!K$14)),PFF!K276)</f>
        <v>NA</v>
      </c>
    </row>
    <row r="277" spans="1:11" ht="30" x14ac:dyDescent="0.25">
      <c r="B277" s="3" t="s">
        <v>522</v>
      </c>
      <c r="C277" s="34" t="s">
        <v>313</v>
      </c>
      <c r="D277" s="34" t="s">
        <v>554</v>
      </c>
      <c r="E277" s="28" t="str">
        <f>+IFERROR(IF(PFF!E277="","",PFF!E277*(1.21+PFF!E$14)),PFF!E277)</f>
        <v>P</v>
      </c>
      <c r="F277" s="28" t="str">
        <f>+IFERROR(IF(PFF!F277="","",PFF!F277*(1.21+PFF!F$14)),PFF!F277)</f>
        <v>P</v>
      </c>
      <c r="G277" s="28" t="str">
        <f>+IFERROR(IF(PFF!G277="","",PFF!G277*(1.21+PFF!G$14)),PFF!G277)</f>
        <v>P</v>
      </c>
      <c r="H277" s="28" t="str">
        <f>+IFERROR(IF(PFF!H277="","",PFF!H277*(1.21+PFF!H$14)),PFF!H277)</f>
        <v>P</v>
      </c>
      <c r="I277" s="28" t="str">
        <f>+IFERROR(IF(PFF!I277="","",PFF!I277*(1.21+PFF!I$14)),PFF!I277)</f>
        <v>P</v>
      </c>
      <c r="J277" s="28" t="str">
        <f>+IFERROR(IF(PFF!J277="","",PFF!J277*(1.21+PFF!J$14)),PFF!J277)</f>
        <v>P</v>
      </c>
      <c r="K277" s="29" t="str">
        <f>+IFERROR(IF(PFF!K277="","",PFF!K277*(1.21+PFF!K$14)),PFF!K277)</f>
        <v>NA</v>
      </c>
    </row>
    <row r="278" spans="1:11" ht="60" x14ac:dyDescent="0.25">
      <c r="B278" s="3" t="s">
        <v>420</v>
      </c>
      <c r="C278" s="34" t="s">
        <v>323</v>
      </c>
      <c r="D278" s="34" t="s">
        <v>350</v>
      </c>
      <c r="E278" s="28" t="str">
        <f>+IFERROR(IF(PFF!E278="","",PFF!E278*(1.21+PFF!E$14)),PFF!E278)</f>
        <v>P</v>
      </c>
      <c r="F278" s="28" t="str">
        <f>+IFERROR(IF(PFF!F278="","",PFF!F278*(1.21+PFF!F$14)),PFF!F278)</f>
        <v>P</v>
      </c>
      <c r="G278" s="28" t="str">
        <f>+IFERROR(IF(PFF!G278="","",PFF!G278*(1.21+PFF!G$14)),PFF!G278)</f>
        <v>P</v>
      </c>
      <c r="H278" s="28" t="str">
        <f>+IFERROR(IF(PFF!H278="","",PFF!H278*(1.21+PFF!H$14)),PFF!H278)</f>
        <v>P</v>
      </c>
      <c r="I278" s="28" t="str">
        <f>+IFERROR(IF(PFF!I278="","",PFF!I278*(1.21+PFF!I$14)),PFF!I278)</f>
        <v>P</v>
      </c>
      <c r="J278" s="28" t="str">
        <f>+IFERROR(IF(PFF!J278="","",PFF!J278*(1.21+PFF!J$14)),PFF!J278)</f>
        <v>P</v>
      </c>
      <c r="K278" s="29" t="str">
        <f>+IFERROR(IF(PFF!K278="","",PFF!K278*(1.21+PFF!K$14)),PFF!K278)</f>
        <v>NA</v>
      </c>
    </row>
    <row r="279" spans="1:11" x14ac:dyDescent="0.25">
      <c r="A279" s="7" t="s">
        <v>218</v>
      </c>
      <c r="B279" s="7" t="s">
        <v>170</v>
      </c>
      <c r="C279" s="38" t="s">
        <v>599</v>
      </c>
      <c r="D279" s="38" t="s">
        <v>558</v>
      </c>
      <c r="E279" s="76">
        <f>+IFERROR(IF(PFF!E279="","",PFF!E279*(1.21+PFF!E$14)),PFF!E279)</f>
        <v>3098.3173749999996</v>
      </c>
      <c r="F279" s="76">
        <f>+IFERROR(IF(PFF!F279="","",PFF!F279*(1.21+PFF!F$14)),PFF!F279)</f>
        <v>3098.3173749999996</v>
      </c>
      <c r="G279" s="76">
        <f>+IFERROR(IF(PFF!G279="","",PFF!G279*(1.21+PFF!G$14)),PFF!G279)</f>
        <v>3098.3173749999996</v>
      </c>
      <c r="H279" s="76">
        <f>+IFERROR(IF(PFF!H279="","",PFF!H279*(1.21+PFF!H$14)),PFF!H279)</f>
        <v>3839.9313749999997</v>
      </c>
      <c r="I279" s="39" t="str">
        <f>+IFERROR(IF(PFF!I279="","",PFF!I279*(1.21+PFF!I$14)),PFF!I279)</f>
        <v>NA</v>
      </c>
      <c r="J279" s="39" t="str">
        <f>+IFERROR(IF(PFF!J279="","",PFF!J279*(1.21+PFF!J$14)),PFF!J279)</f>
        <v>NA</v>
      </c>
      <c r="K279" s="39" t="str">
        <f>+IFERROR(IF(PFF!K279="","",PFF!K279*(1.21+PFF!K$14)),PFF!K279)</f>
        <v>NA</v>
      </c>
    </row>
    <row r="280" spans="1:11" x14ac:dyDescent="0.25">
      <c r="B280" s="3" t="s">
        <v>171</v>
      </c>
      <c r="C280" s="34" t="s">
        <v>241</v>
      </c>
      <c r="D280" s="78" t="s">
        <v>587</v>
      </c>
      <c r="E280" s="28" t="str">
        <f>+IFERROR(IF(PFF!E280="","",PFF!E280*(1.21+PFF!E$14)),PFF!E280)</f>
        <v>P</v>
      </c>
      <c r="F280" s="28" t="str">
        <f>+IFERROR(IF(PFF!F280="","",PFF!F280*(1.21+PFF!F$14)),PFF!F280)</f>
        <v>P</v>
      </c>
      <c r="G280" s="28" t="str">
        <f>+IFERROR(IF(PFF!G280="","",PFF!G280*(1.21+PFF!G$14)),PFF!G280)</f>
        <v>P</v>
      </c>
      <c r="H280" s="28" t="str">
        <f>+IFERROR(IF(PFF!H280="","",PFF!H280*(1.21+PFF!H$14)),PFF!H280)</f>
        <v>P</v>
      </c>
      <c r="I280" s="29" t="str">
        <f>+IFERROR(IF(PFF!I280="","",PFF!I280*(1.21+PFF!I$14)),PFF!I280)</f>
        <v>NA</v>
      </c>
      <c r="J280" s="29" t="str">
        <f>+IFERROR(IF(PFF!J280="","",PFF!J280*(1.21+PFF!J$14)),PFF!J280)</f>
        <v>NA</v>
      </c>
      <c r="K280" s="29" t="str">
        <f>+IFERROR(IF(PFF!K280="","",PFF!K280*(1.21+PFF!K$14)),PFF!K280)</f>
        <v>NA</v>
      </c>
    </row>
    <row r="281" spans="1:11" ht="45" x14ac:dyDescent="0.25">
      <c r="B281" s="3" t="s">
        <v>172</v>
      </c>
      <c r="C281" s="34" t="s">
        <v>249</v>
      </c>
      <c r="D281" s="34" t="s">
        <v>588</v>
      </c>
      <c r="E281" s="28" t="str">
        <f>+IFERROR(IF(PFF!E281="","",PFF!E281*(1.21+PFF!E$14)),PFF!E281)</f>
        <v>P</v>
      </c>
      <c r="F281" s="28" t="str">
        <f>+IFERROR(IF(PFF!F281="","",PFF!F281*(1.21+PFF!F$14)),PFF!F281)</f>
        <v>P</v>
      </c>
      <c r="G281" s="28" t="str">
        <f>+IFERROR(IF(PFF!G281="","",PFF!G281*(1.21+PFF!G$14)),PFF!G281)</f>
        <v>P</v>
      </c>
      <c r="H281" s="29" t="str">
        <f>+IFERROR(IF(PFF!H281="","",PFF!H281*(1.21+PFF!H$14)),PFF!H281)</f>
        <v>NA</v>
      </c>
      <c r="I281" s="29" t="str">
        <f>+IFERROR(IF(PFF!I281="","",PFF!I281*(1.21+PFF!I$14)),PFF!I281)</f>
        <v>NA</v>
      </c>
      <c r="J281" s="29" t="str">
        <f>+IFERROR(IF(PFF!J281="","",PFF!J281*(1.21+PFF!J$14)),PFF!J281)</f>
        <v>NA</v>
      </c>
      <c r="K281" s="29" t="str">
        <f>+IFERROR(IF(PFF!K281="","",PFF!K281*(1.21+PFF!K$14)),PFF!K281)</f>
        <v>NA</v>
      </c>
    </row>
    <row r="282" spans="1:11" ht="30" x14ac:dyDescent="0.25">
      <c r="B282" s="3" t="s">
        <v>413</v>
      </c>
      <c r="C282" s="37" t="s">
        <v>499</v>
      </c>
      <c r="D282" s="37" t="s">
        <v>562</v>
      </c>
      <c r="E282" s="28" t="str">
        <f>+IFERROR(IF(PFF!E282="","",PFF!E282*(1.21+PFF!E$14)),PFF!E282)</f>
        <v>P</v>
      </c>
      <c r="F282" s="28" t="str">
        <f>+IFERROR(IF(PFF!F282="","",PFF!F282*(1.21+PFF!F$14)),PFF!F282)</f>
        <v>P</v>
      </c>
      <c r="G282" s="28" t="str">
        <f>+IFERROR(IF(PFF!G282="","",PFF!G282*(1.21+PFF!G$14)),PFF!G282)</f>
        <v>P</v>
      </c>
      <c r="H282" s="29" t="str">
        <f>+IFERROR(IF(PFF!H282="","",PFF!H282*(1.21+PFF!H$14)),PFF!H282)</f>
        <v>NA</v>
      </c>
      <c r="I282" s="29" t="str">
        <f>+IFERROR(IF(PFF!I282="","",PFF!I282*(1.21+PFF!I$14)),PFF!I282)</f>
        <v>NA</v>
      </c>
      <c r="J282" s="29" t="str">
        <f>+IFERROR(IF(PFF!J282="","",PFF!J282*(1.21+PFF!J$14)),PFF!J282)</f>
        <v>NA</v>
      </c>
      <c r="K282" s="29" t="str">
        <f>+IFERROR(IF(PFF!K282="","",PFF!K282*(1.21+PFF!K$14)),PFF!K282)</f>
        <v>NA</v>
      </c>
    </row>
    <row r="283" spans="1:11" x14ac:dyDescent="0.25">
      <c r="B283" s="3" t="s">
        <v>414</v>
      </c>
      <c r="C283" s="37" t="s">
        <v>500</v>
      </c>
      <c r="D283" s="37"/>
      <c r="E283" s="29" t="str">
        <f>+IFERROR(IF(PFF!E283="","",PFF!E283*(1.21+PFF!E$14)),PFF!E283)</f>
        <v>NA</v>
      </c>
      <c r="F283" s="29" t="str">
        <f>+IFERROR(IF(PFF!F283="","",PFF!F283*(1.21+PFF!F$14)),PFF!F283)</f>
        <v>NA</v>
      </c>
      <c r="G283" s="29" t="str">
        <f>+IFERROR(IF(PFF!G283="","",PFF!G283*(1.21+PFF!G$14)),PFF!G283)</f>
        <v>NA</v>
      </c>
      <c r="H283" s="28" t="str">
        <f>+IFERROR(IF(PFF!H283="","",PFF!H283*(1.21+PFF!H$14)),PFF!H283)</f>
        <v>P</v>
      </c>
      <c r="I283" s="29" t="str">
        <f>+IFERROR(IF(PFF!I283="","",PFF!I283*(1.21+PFF!I$14)),PFF!I283)</f>
        <v>NA</v>
      </c>
      <c r="J283" s="29" t="str">
        <f>+IFERROR(IF(PFF!J283="","",PFF!J283*(1.21+PFF!J$14)),PFF!J283)</f>
        <v>NA</v>
      </c>
      <c r="K283" s="29" t="str">
        <f>+IFERROR(IF(PFF!K283="","",PFF!K283*(1.21+PFF!K$14)),PFF!K283)</f>
        <v>NA</v>
      </c>
    </row>
    <row r="284" spans="1:11" ht="45" x14ac:dyDescent="0.25">
      <c r="B284" s="3" t="s">
        <v>415</v>
      </c>
      <c r="C284" s="79" t="s">
        <v>501</v>
      </c>
      <c r="D284" s="42" t="s">
        <v>589</v>
      </c>
      <c r="E284" s="28" t="str">
        <f>+IFERROR(IF(PFF!E284="","",PFF!E284*(1.21+PFF!E$14)),PFF!E284)</f>
        <v>P</v>
      </c>
      <c r="F284" s="28" t="str">
        <f>+IFERROR(IF(PFF!F284="","",PFF!F284*(1.21+PFF!F$14)),PFF!F284)</f>
        <v>P</v>
      </c>
      <c r="G284" s="28" t="str">
        <f>+IFERROR(IF(PFF!G284="","",PFF!G284*(1.21+PFF!G$14)),PFF!G284)</f>
        <v>P</v>
      </c>
      <c r="H284" s="28" t="str">
        <f>+IFERROR(IF(PFF!H284="","",PFF!H284*(1.21+PFF!H$14)),PFF!H284)</f>
        <v>P</v>
      </c>
      <c r="I284" s="29" t="str">
        <f>+IFERROR(IF(PFF!I284="","",PFF!I284*(1.21+PFF!I$14)),PFF!I284)</f>
        <v>NA</v>
      </c>
      <c r="J284" s="29" t="str">
        <f>+IFERROR(IF(PFF!J284="","",PFF!J284*(1.21+PFF!J$14)),PFF!J284)</f>
        <v>NA</v>
      </c>
      <c r="K284" s="29" t="str">
        <f>+IFERROR(IF(PFF!K284="","",PFF!K284*(1.21+PFF!K$14)),PFF!K284)</f>
        <v>NA</v>
      </c>
    </row>
    <row r="285" spans="1:11" x14ac:dyDescent="0.25">
      <c r="B285" s="3" t="s">
        <v>173</v>
      </c>
      <c r="C285" s="34" t="s">
        <v>366</v>
      </c>
      <c r="D285" s="80" t="s">
        <v>590</v>
      </c>
      <c r="E285" s="28" t="str">
        <f>+IFERROR(IF(PFF!E285="","",PFF!E285*(1.21+PFF!E$14)),PFF!E285)</f>
        <v>P</v>
      </c>
      <c r="F285" s="28" t="str">
        <f>+IFERROR(IF(PFF!F285="","",PFF!F285*(1.21+PFF!F$14)),PFF!F285)</f>
        <v>P</v>
      </c>
      <c r="G285" s="28" t="str">
        <f>+IFERROR(IF(PFF!G285="","",PFF!G285*(1.21+PFF!G$14)),PFF!G285)</f>
        <v>P</v>
      </c>
      <c r="H285" s="28" t="str">
        <f>+IFERROR(IF(PFF!H285="","",PFF!H285*(1.21+PFF!H$14)),PFF!H285)</f>
        <v>P</v>
      </c>
      <c r="I285" s="29" t="str">
        <f>+IFERROR(IF(PFF!I285="","",PFF!I285*(1.21+PFF!I$14)),PFF!I285)</f>
        <v>NA</v>
      </c>
      <c r="J285" s="29" t="str">
        <f>+IFERROR(IF(PFF!J285="","",PFF!J285*(1.21+PFF!J$14)),PFF!J285)</f>
        <v>NA</v>
      </c>
      <c r="K285" s="29" t="str">
        <f>+IFERROR(IF(PFF!K285="","",PFF!K285*(1.21+PFF!K$14)),PFF!K285)</f>
        <v>NA</v>
      </c>
    </row>
    <row r="286" spans="1:11" ht="32.1" customHeight="1" x14ac:dyDescent="0.25">
      <c r="B286" s="3" t="s">
        <v>174</v>
      </c>
      <c r="C286" s="34" t="s">
        <v>286</v>
      </c>
      <c r="D286" s="34" t="s">
        <v>590</v>
      </c>
      <c r="E286" s="28" t="str">
        <f>+IFERROR(IF(PFF!E286="","",PFF!E286*(1.21+PFF!E$14)),PFF!E286)</f>
        <v>P</v>
      </c>
      <c r="F286" s="28" t="str">
        <f>+IFERROR(IF(PFF!F286="","",PFF!F286*(1.21+PFF!F$14)),PFF!F286)</f>
        <v>P</v>
      </c>
      <c r="G286" s="28" t="str">
        <f>+IFERROR(IF(PFF!G286="","",PFF!G286*(1.21+PFF!G$14)),PFF!G286)</f>
        <v>P</v>
      </c>
      <c r="H286" s="28" t="str">
        <f>+IFERROR(IF(PFF!H286="","",PFF!H286*(1.21+PFF!H$14)),PFF!H286)</f>
        <v>P</v>
      </c>
      <c r="I286" s="29" t="str">
        <f>+IFERROR(IF(PFF!I286="","",PFF!I286*(1.21+PFF!I$14)),PFF!I286)</f>
        <v>NA</v>
      </c>
      <c r="J286" s="29" t="str">
        <f>+IFERROR(IF(PFF!J286="","",PFF!J286*(1.21+PFF!J$14)),PFF!J286)</f>
        <v>NA</v>
      </c>
      <c r="K286" s="29" t="str">
        <f>+IFERROR(IF(PFF!K286="","",PFF!K286*(1.21+PFF!K$14)),PFF!K286)</f>
        <v>NA</v>
      </c>
    </row>
    <row r="287" spans="1:11" ht="42.6" customHeight="1" x14ac:dyDescent="0.25">
      <c r="A287" s="7" t="s">
        <v>218</v>
      </c>
      <c r="B287" s="7" t="s">
        <v>421</v>
      </c>
      <c r="C287" s="38" t="s">
        <v>422</v>
      </c>
      <c r="D287" s="38" t="s">
        <v>578</v>
      </c>
      <c r="E287" s="76">
        <f>+IFERROR(IF(PFF!E287="","",PFF!E287*(1.21+PFF!E$14)),PFF!E287)</f>
        <v>1972.1545499999997</v>
      </c>
      <c r="F287" s="76">
        <f>+IFERROR(IF(PFF!F287="","",PFF!F287*(1.21+PFF!F$14)),PFF!F287)</f>
        <v>1972.1545499999997</v>
      </c>
      <c r="G287" s="76">
        <f>+IFERROR(IF(PFF!G287="","",PFF!G287*(1.21+PFF!G$14)),PFF!G287)</f>
        <v>1972.1545499999997</v>
      </c>
      <c r="H287" s="76">
        <f>+IFERROR(IF(PFF!H287="","",PFF!H287*(1.21+PFF!H$14)),PFF!H287)</f>
        <v>1972.1545499999997</v>
      </c>
      <c r="I287" s="76">
        <f>+IFERROR(IF(PFF!I287="","",PFF!I287*(1.21+PFF!I$14)),PFF!I287)</f>
        <v>1825.0913999999998</v>
      </c>
      <c r="J287" s="76">
        <f>+IFERROR(IF(PFF!J287="","",PFF!J287*(1.21+PFF!J$14)),PFF!J287)</f>
        <v>1825.0913999999998</v>
      </c>
      <c r="K287" s="76">
        <f>+IFERROR(IF(PFF!K287="","",PFF!K287*(1.21+PFF!K$14)),PFF!K287)</f>
        <v>1825.0913999999998</v>
      </c>
    </row>
    <row r="288" spans="1:11" x14ac:dyDescent="0.25">
      <c r="B288" s="3" t="s">
        <v>423</v>
      </c>
      <c r="C288" s="34" t="s">
        <v>240</v>
      </c>
      <c r="D288" s="34"/>
      <c r="E288" s="28" t="str">
        <f>+IFERROR(IF(PFF!E288="","",PFF!E288*(1.21+PFF!E$14)),PFF!E288)</f>
        <v>P</v>
      </c>
      <c r="F288" s="28" t="str">
        <f>+IFERROR(IF(PFF!F288="","",PFF!F288*(1.21+PFF!F$14)),PFF!F288)</f>
        <v>P</v>
      </c>
      <c r="G288" s="28" t="str">
        <f>+IFERROR(IF(PFF!G288="","",PFF!G288*(1.21+PFF!G$14)),PFF!G288)</f>
        <v>P</v>
      </c>
      <c r="H288" s="28" t="str">
        <f>+IFERROR(IF(PFF!H288="","",PFF!H288*(1.21+PFF!H$14)),PFF!H288)</f>
        <v>P</v>
      </c>
      <c r="I288" s="28" t="str">
        <f>+IFERROR(IF(PFF!I288="","",PFF!I288*(1.21+PFF!I$14)),PFF!I288)</f>
        <v>P</v>
      </c>
      <c r="J288" s="28" t="str">
        <f>+IFERROR(IF(PFF!J288="","",PFF!J288*(1.21+PFF!J$14)),PFF!J288)</f>
        <v>P</v>
      </c>
      <c r="K288" s="28" t="str">
        <f>+IFERROR(IF(PFF!K288="","",PFF!K288*(1.21+PFF!K$14)),PFF!K288)</f>
        <v>P</v>
      </c>
    </row>
    <row r="289" spans="1:11" x14ac:dyDescent="0.25">
      <c r="B289" s="3" t="s">
        <v>424</v>
      </c>
      <c r="C289" s="34" t="s">
        <v>281</v>
      </c>
      <c r="D289" s="34" t="s">
        <v>345</v>
      </c>
      <c r="E289" s="28" t="str">
        <f>+IFERROR(IF(PFF!E289="","",PFF!E289*(1.21+PFF!E$14)),PFF!E289)</f>
        <v>P</v>
      </c>
      <c r="F289" s="28" t="str">
        <f>+IFERROR(IF(PFF!F289="","",PFF!F289*(1.21+PFF!F$14)),PFF!F289)</f>
        <v>P</v>
      </c>
      <c r="G289" s="28" t="str">
        <f>+IFERROR(IF(PFF!G289="","",PFF!G289*(1.21+PFF!G$14)),PFF!G289)</f>
        <v>P</v>
      </c>
      <c r="H289" s="28" t="str">
        <f>+IFERROR(IF(PFF!H289="","",PFF!H289*(1.21+PFF!H$14)),PFF!H289)</f>
        <v>P</v>
      </c>
      <c r="I289" s="28" t="str">
        <f>+IFERROR(IF(PFF!I289="","",PFF!I289*(1.21+PFF!I$14)),PFF!I289)</f>
        <v>P</v>
      </c>
      <c r="J289" s="28" t="str">
        <f>+IFERROR(IF(PFF!J289="","",PFF!J289*(1.21+PFF!J$14)),PFF!J289)</f>
        <v>P</v>
      </c>
      <c r="K289" s="28" t="str">
        <f>+IFERROR(IF(PFF!K289="","",PFF!K289*(1.21+PFF!K$14)),PFF!K289)</f>
        <v>P</v>
      </c>
    </row>
    <row r="290" spans="1:11" x14ac:dyDescent="0.25">
      <c r="B290" s="3" t="s">
        <v>425</v>
      </c>
      <c r="C290" s="34" t="s">
        <v>283</v>
      </c>
      <c r="D290" s="34"/>
      <c r="E290" s="28" t="str">
        <f>+IFERROR(IF(PFF!E290="","",PFF!E290*(1.21+PFF!E$14)),PFF!E290)</f>
        <v>P</v>
      </c>
      <c r="F290" s="28" t="str">
        <f>+IFERROR(IF(PFF!F290="","",PFF!F290*(1.21+PFF!F$14)),PFF!F290)</f>
        <v>P</v>
      </c>
      <c r="G290" s="28" t="str">
        <f>+IFERROR(IF(PFF!G290="","",PFF!G290*(1.21+PFF!G$14)),PFF!G290)</f>
        <v>P</v>
      </c>
      <c r="H290" s="28" t="str">
        <f>+IFERROR(IF(PFF!H290="","",PFF!H290*(1.21+PFF!H$14)),PFF!H290)</f>
        <v>P</v>
      </c>
      <c r="I290" s="28" t="str">
        <f>+IFERROR(IF(PFF!I290="","",PFF!I290*(1.21+PFF!I$14)),PFF!I290)</f>
        <v>P</v>
      </c>
      <c r="J290" s="28" t="str">
        <f>+IFERROR(IF(PFF!J290="","",PFF!J290*(1.21+PFF!J$14)),PFF!J290)</f>
        <v>P</v>
      </c>
      <c r="K290" s="28" t="str">
        <f>+IFERROR(IF(PFF!K290="","",PFF!K290*(1.21+PFF!K$14)),PFF!K290)</f>
        <v>P</v>
      </c>
    </row>
    <row r="291" spans="1:11" x14ac:dyDescent="0.25">
      <c r="B291" s="3" t="s">
        <v>426</v>
      </c>
      <c r="C291" s="34" t="s">
        <v>285</v>
      </c>
      <c r="D291" s="34" t="s">
        <v>341</v>
      </c>
      <c r="E291" s="28" t="str">
        <f>+IFERROR(IF(PFF!E291="","",PFF!E291*(1.21+PFF!E$14)),PFF!E291)</f>
        <v>P</v>
      </c>
      <c r="F291" s="28" t="str">
        <f>+IFERROR(IF(PFF!F291="","",PFF!F291*(1.21+PFF!F$14)),PFF!F291)</f>
        <v>P</v>
      </c>
      <c r="G291" s="28" t="str">
        <f>+IFERROR(IF(PFF!G291="","",PFF!G291*(1.21+PFF!G$14)),PFF!G291)</f>
        <v>P</v>
      </c>
      <c r="H291" s="28" t="str">
        <f>+IFERROR(IF(PFF!H291="","",PFF!H291*(1.21+PFF!H$14)),PFF!H291)</f>
        <v>P</v>
      </c>
      <c r="I291" s="28" t="str">
        <f>+IFERROR(IF(PFF!I291="","",PFF!I291*(1.21+PFF!I$14)),PFF!I291)</f>
        <v>P</v>
      </c>
      <c r="J291" s="28" t="str">
        <f>+IFERROR(IF(PFF!J291="","",PFF!J291*(1.21+PFF!J$14)),PFF!J291)</f>
        <v>P</v>
      </c>
      <c r="K291" s="28" t="str">
        <f>+IFERROR(IF(PFF!K291="","",PFF!K291*(1.21+PFF!K$14)),PFF!K291)</f>
        <v>P</v>
      </c>
    </row>
    <row r="292" spans="1:11" ht="30" x14ac:dyDescent="0.25">
      <c r="B292" s="3" t="s">
        <v>427</v>
      </c>
      <c r="C292" s="81" t="s">
        <v>287</v>
      </c>
      <c r="D292" s="34" t="s">
        <v>349</v>
      </c>
      <c r="E292" s="28" t="str">
        <f>+IFERROR(IF(PFF!E292="","",PFF!E292*(1.21+PFF!E$14)),PFF!E292)</f>
        <v>P</v>
      </c>
      <c r="F292" s="28" t="str">
        <f>+IFERROR(IF(PFF!F292="","",PFF!F292*(1.21+PFF!F$14)),PFF!F292)</f>
        <v>P</v>
      </c>
      <c r="G292" s="28" t="str">
        <f>+IFERROR(IF(PFF!G292="","",PFF!G292*(1.21+PFF!G$14)),PFF!G292)</f>
        <v>P</v>
      </c>
      <c r="H292" s="28" t="str">
        <f>+IFERROR(IF(PFF!H292="","",PFF!H292*(1.21+PFF!H$14)),PFF!H292)</f>
        <v>P</v>
      </c>
      <c r="I292" s="28" t="str">
        <f>+IFERROR(IF(PFF!I292="","",PFF!I292*(1.21+PFF!I$14)),PFF!I292)</f>
        <v>P</v>
      </c>
      <c r="J292" s="28" t="str">
        <f>+IFERROR(IF(PFF!J292="","",PFF!J292*(1.21+PFF!J$14)),PFF!J292)</f>
        <v>P</v>
      </c>
      <c r="K292" s="28" t="str">
        <f>+IFERROR(IF(PFF!K292="","",PFF!K292*(1.21+PFF!K$14)),PFF!K292)</f>
        <v>P</v>
      </c>
    </row>
    <row r="293" spans="1:11" x14ac:dyDescent="0.25">
      <c r="A293" s="5"/>
      <c r="B293" s="5"/>
      <c r="C293" s="36"/>
      <c r="D293" s="5"/>
      <c r="E293" s="6"/>
      <c r="F293" s="6"/>
      <c r="G293" s="6"/>
      <c r="H293" s="6"/>
      <c r="I293" s="6"/>
      <c r="J293" s="6"/>
      <c r="K293" s="6"/>
    </row>
    <row r="294" spans="1:11" x14ac:dyDescent="0.25">
      <c r="A294" s="5"/>
      <c r="B294" s="5"/>
      <c r="C294" s="36"/>
      <c r="D294" s="5"/>
      <c r="E294" s="5"/>
      <c r="F294" s="5"/>
      <c r="G294" s="5"/>
      <c r="H294" s="5"/>
      <c r="I294" s="5"/>
      <c r="J294" s="5"/>
      <c r="K294" s="5"/>
    </row>
    <row r="296" spans="1:11" x14ac:dyDescent="0.25">
      <c r="B296" s="29" t="s">
        <v>7</v>
      </c>
      <c r="C296" s="23" t="s">
        <v>324</v>
      </c>
    </row>
    <row r="297" spans="1:11" x14ac:dyDescent="0.25">
      <c r="B297" s="25" t="s">
        <v>1</v>
      </c>
      <c r="C297" s="23" t="s">
        <v>325</v>
      </c>
    </row>
    <row r="298" spans="1:11" x14ac:dyDescent="0.25">
      <c r="B298" s="26" t="s">
        <v>23</v>
      </c>
      <c r="C298" s="23" t="s">
        <v>326</v>
      </c>
    </row>
    <row r="299" spans="1:11" x14ac:dyDescent="0.25">
      <c r="B299" s="26" t="s">
        <v>136</v>
      </c>
      <c r="C299" s="23" t="s">
        <v>327</v>
      </c>
    </row>
    <row r="300" spans="1:11" x14ac:dyDescent="0.25">
      <c r="B300" s="27" t="s">
        <v>63</v>
      </c>
      <c r="C300" s="24" t="s">
        <v>328</v>
      </c>
    </row>
  </sheetData>
  <mergeCells count="4">
    <mergeCell ref="E1:G1"/>
    <mergeCell ref="A2:D2"/>
    <mergeCell ref="C10:D10"/>
    <mergeCell ref="C12:D12"/>
  </mergeCells>
  <conditionalFormatting sqref="B296:B297">
    <cfRule type="expression" dxfId="1" priority="1">
      <formula>$A296="SAP Description Not Found"</formula>
    </cfRule>
  </conditionalFormatting>
  <pageMargins left="0.7" right="0.7" top="0.75" bottom="0.75" header="0.3" footer="0.3"/>
  <pageSetup scale="2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0"/>
  <sheetViews>
    <sheetView view="pageBreakPreview" zoomScale="70" zoomScaleNormal="60" zoomScaleSheetLayoutView="70" workbookViewId="0">
      <pane xSplit="4" ySplit="8" topLeftCell="E179" activePane="bottomRight" state="frozen"/>
      <selection pane="topRight" activeCell="E1" sqref="E1"/>
      <selection pane="bottomLeft" activeCell="A9" sqref="A9"/>
      <selection pane="bottomRight" activeCell="B190" sqref="B1:B1048576"/>
    </sheetView>
  </sheetViews>
  <sheetFormatPr defaultColWidth="8.85546875" defaultRowHeight="15" x14ac:dyDescent="0.25"/>
  <cols>
    <col min="1" max="1" width="26.7109375" style="3" customWidth="1"/>
    <col min="2" max="2" width="14.85546875" style="3" customWidth="1"/>
    <col min="3" max="3" width="69.42578125" style="34" customWidth="1"/>
    <col min="4" max="4" width="77.28515625" style="3" customWidth="1"/>
    <col min="5" max="5" width="14.42578125" style="3" customWidth="1"/>
    <col min="6" max="6" width="14.5703125" style="3" customWidth="1"/>
    <col min="7" max="7" width="15.7109375" style="3" customWidth="1"/>
    <col min="8" max="8" width="15.5703125" style="3" customWidth="1"/>
    <col min="9" max="9" width="14.5703125" style="3" customWidth="1"/>
    <col min="10" max="10" width="17.28515625" style="3" customWidth="1"/>
    <col min="11" max="11" width="15.5703125" style="3" customWidth="1"/>
    <col min="12" max="16384" width="8.85546875" style="3"/>
  </cols>
  <sheetData>
    <row r="1" spans="1:25" s="18" customFormat="1" ht="54" customHeight="1" x14ac:dyDescent="0.25">
      <c r="A1" s="14" t="s">
        <v>179</v>
      </c>
      <c r="B1" s="15"/>
      <c r="C1" s="16"/>
      <c r="D1" s="63" t="s">
        <v>353</v>
      </c>
      <c r="E1" s="142" t="s">
        <v>354</v>
      </c>
      <c r="F1" s="142"/>
      <c r="G1" s="142"/>
      <c r="H1" s="99" t="s">
        <v>759</v>
      </c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5" s="18" customFormat="1" ht="51.75" customHeight="1" x14ac:dyDescent="0.25">
      <c r="A2" s="143" t="s">
        <v>180</v>
      </c>
      <c r="B2" s="143"/>
      <c r="C2" s="143"/>
      <c r="D2" s="14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5" ht="26.45" customHeight="1" x14ac:dyDescent="0.25">
      <c r="A3" s="1"/>
      <c r="B3" s="1"/>
      <c r="C3" s="31"/>
      <c r="D3" s="32" t="s">
        <v>348</v>
      </c>
      <c r="E3" s="55">
        <v>5002245980</v>
      </c>
      <c r="F3" s="55">
        <v>5002235014</v>
      </c>
      <c r="G3" s="56">
        <v>5002234925</v>
      </c>
      <c r="H3" s="56">
        <v>5002234805</v>
      </c>
      <c r="I3" s="56">
        <v>5002245589</v>
      </c>
      <c r="J3" s="55">
        <v>5002234637</v>
      </c>
      <c r="K3" s="55">
        <v>5002234707</v>
      </c>
    </row>
    <row r="4" spans="1:25" x14ac:dyDescent="0.25">
      <c r="A4" s="1"/>
      <c r="B4" s="1"/>
      <c r="C4" s="31"/>
      <c r="D4" s="32" t="s">
        <v>526</v>
      </c>
      <c r="E4" s="2" t="s">
        <v>527</v>
      </c>
      <c r="F4" s="2" t="s">
        <v>527</v>
      </c>
      <c r="G4" s="2" t="s">
        <v>527</v>
      </c>
      <c r="H4" s="2" t="s">
        <v>527</v>
      </c>
      <c r="I4" s="2" t="s">
        <v>527</v>
      </c>
      <c r="J4" s="2" t="s">
        <v>527</v>
      </c>
      <c r="K4" s="2" t="s">
        <v>527</v>
      </c>
    </row>
    <row r="5" spans="1:25" ht="45.75" customHeight="1" x14ac:dyDescent="0.25">
      <c r="A5" s="1"/>
      <c r="B5" s="1"/>
      <c r="C5" s="31"/>
      <c r="D5" s="32" t="s">
        <v>329</v>
      </c>
      <c r="E5" s="2" t="s">
        <v>347</v>
      </c>
      <c r="F5" s="2" t="s">
        <v>347</v>
      </c>
      <c r="G5" s="60" t="s">
        <v>528</v>
      </c>
      <c r="H5" s="60" t="s">
        <v>528</v>
      </c>
      <c r="I5" s="2" t="s">
        <v>0</v>
      </c>
      <c r="J5" s="2" t="s">
        <v>0</v>
      </c>
      <c r="K5" s="2" t="s">
        <v>0</v>
      </c>
    </row>
    <row r="6" spans="1:25" x14ac:dyDescent="0.25">
      <c r="A6" s="1"/>
      <c r="B6" s="1"/>
      <c r="C6" s="31"/>
      <c r="D6" s="32" t="s">
        <v>330</v>
      </c>
      <c r="E6" s="2" t="s">
        <v>1</v>
      </c>
      <c r="F6" s="2" t="s">
        <v>355</v>
      </c>
      <c r="G6" s="2" t="s">
        <v>355</v>
      </c>
      <c r="H6" s="2" t="s">
        <v>356</v>
      </c>
      <c r="I6" s="2" t="s">
        <v>1</v>
      </c>
      <c r="J6" s="2" t="s">
        <v>355</v>
      </c>
      <c r="K6" s="2" t="s">
        <v>356</v>
      </c>
    </row>
    <row r="7" spans="1:25" x14ac:dyDescent="0.25">
      <c r="A7" s="1"/>
      <c r="B7" s="1"/>
      <c r="C7" s="33"/>
      <c r="D7" s="62" t="s">
        <v>567</v>
      </c>
      <c r="E7" s="41" t="s">
        <v>2</v>
      </c>
      <c r="F7" s="41" t="s">
        <v>2</v>
      </c>
      <c r="G7" s="41" t="s">
        <v>3</v>
      </c>
      <c r="H7" s="41" t="s">
        <v>3</v>
      </c>
      <c r="I7" s="41" t="s">
        <v>4</v>
      </c>
      <c r="J7" s="41" t="s">
        <v>4</v>
      </c>
      <c r="K7" s="41" t="s">
        <v>4</v>
      </c>
    </row>
    <row r="8" spans="1:25" x14ac:dyDescent="0.25">
      <c r="A8" s="1"/>
      <c r="B8" s="1"/>
      <c r="C8" s="33"/>
      <c r="D8" s="62" t="s">
        <v>568</v>
      </c>
      <c r="E8" s="41" t="s">
        <v>5</v>
      </c>
      <c r="F8" s="41" t="s">
        <v>357</v>
      </c>
      <c r="G8" s="41" t="s">
        <v>357</v>
      </c>
      <c r="H8" s="41" t="s">
        <v>358</v>
      </c>
      <c r="I8" s="41" t="s">
        <v>5</v>
      </c>
      <c r="J8" s="41" t="s">
        <v>357</v>
      </c>
      <c r="K8" s="41" t="s">
        <v>358</v>
      </c>
    </row>
    <row r="9" spans="1:25" x14ac:dyDescent="0.25">
      <c r="A9" s="1"/>
      <c r="B9" s="1"/>
      <c r="C9" s="33"/>
      <c r="D9" s="62" t="s">
        <v>331</v>
      </c>
      <c r="E9" s="41" t="s">
        <v>359</v>
      </c>
      <c r="F9" s="41" t="s">
        <v>360</v>
      </c>
      <c r="G9" s="41" t="s">
        <v>361</v>
      </c>
      <c r="H9" s="41" t="s">
        <v>362</v>
      </c>
      <c r="I9" s="41" t="s">
        <v>363</v>
      </c>
      <c r="J9" s="41" t="s">
        <v>364</v>
      </c>
      <c r="K9" s="41" t="s">
        <v>365</v>
      </c>
    </row>
    <row r="10" spans="1:25" x14ac:dyDescent="0.25">
      <c r="A10" s="4"/>
      <c r="B10" s="4"/>
      <c r="C10" s="9"/>
      <c r="D10" s="61" t="s">
        <v>566</v>
      </c>
      <c r="E10" s="43">
        <v>58701.904399999999</v>
      </c>
      <c r="F10" s="43">
        <v>64782.210299999999</v>
      </c>
      <c r="G10" s="43">
        <v>71512.611900000004</v>
      </c>
      <c r="H10" s="43">
        <v>78663.663499999995</v>
      </c>
      <c r="I10" s="43">
        <v>67905.718999999997</v>
      </c>
      <c r="J10" s="43">
        <v>74310.6777</v>
      </c>
      <c r="K10" s="43">
        <v>80054.479300000006</v>
      </c>
    </row>
    <row r="11" spans="1:25" x14ac:dyDescent="0.25">
      <c r="A11" s="4"/>
      <c r="B11" s="4"/>
      <c r="C11" s="9"/>
      <c r="D11" s="20" t="s">
        <v>175</v>
      </c>
      <c r="E11" s="12">
        <v>648</v>
      </c>
      <c r="F11" s="12">
        <v>648</v>
      </c>
      <c r="G11" s="12">
        <v>648</v>
      </c>
      <c r="H11" s="12">
        <v>648</v>
      </c>
      <c r="I11" s="12">
        <v>648</v>
      </c>
      <c r="J11" s="12">
        <v>648</v>
      </c>
      <c r="K11" s="12">
        <v>648</v>
      </c>
    </row>
    <row r="12" spans="1:25" ht="25.15" customHeight="1" x14ac:dyDescent="0.25">
      <c r="A12" s="4"/>
      <c r="B12" s="4"/>
      <c r="C12" s="9"/>
      <c r="D12" s="20" t="s">
        <v>176</v>
      </c>
      <c r="E12" s="13">
        <f>+(E10+E11)*21%</f>
        <v>12463.479923999999</v>
      </c>
      <c r="F12" s="13">
        <f t="shared" ref="F12:K12" si="0">+(F10+F11)*21%</f>
        <v>13740.344163</v>
      </c>
      <c r="G12" s="13">
        <f t="shared" si="0"/>
        <v>15153.728499000001</v>
      </c>
      <c r="H12" s="13">
        <f t="shared" si="0"/>
        <v>16655.449334999998</v>
      </c>
      <c r="I12" s="13">
        <f t="shared" si="0"/>
        <v>14396.280989999999</v>
      </c>
      <c r="J12" s="13">
        <f t="shared" si="0"/>
        <v>15741.322317</v>
      </c>
      <c r="K12" s="13">
        <f t="shared" si="0"/>
        <v>16947.520653</v>
      </c>
    </row>
    <row r="13" spans="1:25" ht="25.5" x14ac:dyDescent="0.25">
      <c r="A13" s="4"/>
      <c r="B13" s="4"/>
      <c r="C13" s="10"/>
      <c r="D13" s="21" t="s">
        <v>177</v>
      </c>
      <c r="E13" s="13">
        <f>+(E10+E11)*E14</f>
        <v>5786.6156790000005</v>
      </c>
      <c r="F13" s="13">
        <f t="shared" ref="F13:K13" si="1">+(F10+F11)*F14</f>
        <v>6379.4455042500003</v>
      </c>
      <c r="G13" s="13">
        <f t="shared" si="1"/>
        <v>7035.6596602500003</v>
      </c>
      <c r="H13" s="13">
        <f t="shared" si="1"/>
        <v>7732.8871912499999</v>
      </c>
      <c r="I13" s="13">
        <f t="shared" si="1"/>
        <v>0</v>
      </c>
      <c r="J13" s="13">
        <f t="shared" si="1"/>
        <v>0</v>
      </c>
      <c r="K13" s="13">
        <f t="shared" si="1"/>
        <v>0</v>
      </c>
    </row>
    <row r="14" spans="1:25" x14ac:dyDescent="0.25">
      <c r="A14" s="4"/>
      <c r="B14" s="4"/>
      <c r="C14" s="11"/>
      <c r="D14" s="22" t="s">
        <v>178</v>
      </c>
      <c r="E14" s="64">
        <v>9.7500000000000003E-2</v>
      </c>
      <c r="F14" s="64">
        <v>9.7500000000000003E-2</v>
      </c>
      <c r="G14" s="64">
        <v>9.7500000000000003E-2</v>
      </c>
      <c r="H14" s="54">
        <v>9.7500000000000003E-2</v>
      </c>
      <c r="I14" s="64">
        <v>0</v>
      </c>
      <c r="J14" s="64">
        <v>0</v>
      </c>
      <c r="K14" s="64">
        <v>0</v>
      </c>
    </row>
    <row r="15" spans="1:25" x14ac:dyDescent="0.25">
      <c r="A15" s="4"/>
      <c r="B15" s="4"/>
      <c r="C15" s="35"/>
      <c r="D15" s="88"/>
      <c r="E15" s="89"/>
      <c r="F15" s="89"/>
      <c r="G15" s="89"/>
      <c r="H15" s="90"/>
      <c r="I15" s="89"/>
      <c r="J15" s="89"/>
      <c r="K15" s="89"/>
    </row>
    <row r="16" spans="1:25" x14ac:dyDescent="0.25">
      <c r="A16" s="4"/>
      <c r="B16" s="4"/>
      <c r="C16" s="51"/>
      <c r="D16" s="91"/>
      <c r="E16" s="92"/>
      <c r="F16" s="92"/>
      <c r="G16" s="92"/>
      <c r="H16" s="92"/>
      <c r="I16" s="92"/>
      <c r="J16" s="92"/>
      <c r="K16" s="92"/>
    </row>
    <row r="17" spans="1:11" x14ac:dyDescent="0.25">
      <c r="A17" s="4"/>
      <c r="B17" s="4"/>
      <c r="C17" s="52"/>
      <c r="D17" s="91"/>
      <c r="E17" s="93"/>
      <c r="F17" s="93"/>
      <c r="G17" s="93"/>
      <c r="H17" s="93"/>
      <c r="I17" s="93"/>
      <c r="J17" s="93"/>
      <c r="K17" s="93"/>
    </row>
    <row r="18" spans="1:11" x14ac:dyDescent="0.25">
      <c r="A18" s="4"/>
      <c r="B18" s="4"/>
      <c r="C18" s="53"/>
      <c r="D18" s="91"/>
      <c r="E18" s="94"/>
      <c r="F18" s="94"/>
      <c r="G18" s="94"/>
      <c r="H18" s="94"/>
      <c r="I18" s="94"/>
      <c r="J18" s="94"/>
      <c r="K18" s="94"/>
    </row>
    <row r="19" spans="1:11" x14ac:dyDescent="0.25">
      <c r="A19" s="4"/>
      <c r="B19" s="4"/>
      <c r="C19" s="53"/>
      <c r="D19" s="91"/>
      <c r="E19" s="95"/>
      <c r="F19" s="96"/>
      <c r="G19" s="97"/>
      <c r="H19" s="97"/>
      <c r="I19" s="89"/>
      <c r="J19" s="89"/>
      <c r="K19" s="89"/>
    </row>
    <row r="20" spans="1:11" x14ac:dyDescent="0.25">
      <c r="A20" s="36" t="s">
        <v>183</v>
      </c>
      <c r="B20" s="36" t="s">
        <v>219</v>
      </c>
      <c r="C20" s="36" t="s">
        <v>220</v>
      </c>
      <c r="D20" s="98" t="s">
        <v>601</v>
      </c>
      <c r="E20" s="8"/>
      <c r="F20" s="6"/>
      <c r="G20" s="6"/>
      <c r="H20" s="6"/>
      <c r="I20" s="6"/>
      <c r="J20" s="6"/>
      <c r="K20" s="6"/>
    </row>
    <row r="21" spans="1:11" x14ac:dyDescent="0.25">
      <c r="A21" s="5" t="s">
        <v>182</v>
      </c>
      <c r="B21" s="5"/>
      <c r="C21" s="36"/>
      <c r="D21" s="36"/>
      <c r="E21" s="6"/>
      <c r="F21" s="6"/>
      <c r="G21" s="6"/>
      <c r="H21" s="6"/>
      <c r="I21" s="6"/>
      <c r="J21" s="6"/>
      <c r="K21" s="6"/>
    </row>
    <row r="22" spans="1:11" x14ac:dyDescent="0.25">
      <c r="A22" s="3" t="s">
        <v>182</v>
      </c>
      <c r="B22" s="3" t="s">
        <v>6</v>
      </c>
      <c r="C22" s="34" t="s">
        <v>221</v>
      </c>
      <c r="D22" s="34"/>
      <c r="E22" s="29" t="s">
        <v>7</v>
      </c>
      <c r="F22" s="29" t="s">
        <v>7</v>
      </c>
      <c r="G22" s="29" t="s">
        <v>7</v>
      </c>
      <c r="H22" s="29" t="s">
        <v>7</v>
      </c>
      <c r="I22" s="75">
        <v>294.12</v>
      </c>
      <c r="J22" s="75">
        <v>294.12</v>
      </c>
      <c r="K22" s="75">
        <v>294.12</v>
      </c>
    </row>
    <row r="23" spans="1:11" x14ac:dyDescent="0.25">
      <c r="A23" s="3" t="s">
        <v>182</v>
      </c>
      <c r="B23" s="3" t="s">
        <v>8</v>
      </c>
      <c r="C23" s="34" t="s">
        <v>222</v>
      </c>
      <c r="D23" s="34"/>
      <c r="E23" s="29" t="s">
        <v>7</v>
      </c>
      <c r="F23" s="29" t="s">
        <v>7</v>
      </c>
      <c r="G23" s="29" t="s">
        <v>7</v>
      </c>
      <c r="H23" s="29" t="s">
        <v>7</v>
      </c>
      <c r="I23" s="30" t="s">
        <v>1</v>
      </c>
      <c r="J23" s="30" t="s">
        <v>1</v>
      </c>
      <c r="K23" s="30" t="s">
        <v>1</v>
      </c>
    </row>
    <row r="24" spans="1:11" x14ac:dyDescent="0.25">
      <c r="A24" s="3" t="s">
        <v>182</v>
      </c>
      <c r="B24" s="3" t="s">
        <v>9</v>
      </c>
      <c r="C24" s="34" t="s">
        <v>223</v>
      </c>
      <c r="D24" s="34"/>
      <c r="E24" s="29" t="s">
        <v>7</v>
      </c>
      <c r="F24" s="29" t="s">
        <v>7</v>
      </c>
      <c r="G24" s="29" t="s">
        <v>7</v>
      </c>
      <c r="H24" s="29" t="s">
        <v>7</v>
      </c>
      <c r="I24" s="30" t="s">
        <v>1</v>
      </c>
      <c r="J24" s="30" t="s">
        <v>1</v>
      </c>
      <c r="K24" s="30" t="s">
        <v>1</v>
      </c>
    </row>
    <row r="25" spans="1:11" x14ac:dyDescent="0.25">
      <c r="A25" s="5" t="s">
        <v>184</v>
      </c>
      <c r="B25" s="5"/>
      <c r="C25" s="36"/>
      <c r="D25" s="36"/>
      <c r="E25" s="5"/>
      <c r="F25" s="5"/>
      <c r="G25" s="5"/>
      <c r="H25" s="5"/>
      <c r="I25" s="5"/>
      <c r="J25" s="5"/>
      <c r="K25" s="5"/>
    </row>
    <row r="26" spans="1:11" x14ac:dyDescent="0.25">
      <c r="A26" s="3" t="s">
        <v>184</v>
      </c>
      <c r="B26" s="3" t="s">
        <v>10</v>
      </c>
      <c r="C26" s="34" t="s">
        <v>224</v>
      </c>
      <c r="D26" s="34"/>
      <c r="E26" s="30" t="s">
        <v>1</v>
      </c>
      <c r="F26" s="30" t="s">
        <v>1</v>
      </c>
      <c r="G26" s="30" t="s">
        <v>1</v>
      </c>
      <c r="H26" s="30" t="s">
        <v>1</v>
      </c>
      <c r="I26" s="30" t="s">
        <v>1</v>
      </c>
      <c r="J26" s="30" t="s">
        <v>1</v>
      </c>
      <c r="K26" s="30" t="s">
        <v>1</v>
      </c>
    </row>
    <row r="27" spans="1:11" ht="90" x14ac:dyDescent="0.25">
      <c r="A27" s="3" t="s">
        <v>184</v>
      </c>
      <c r="B27" s="3" t="s">
        <v>11</v>
      </c>
      <c r="C27" s="34" t="s">
        <v>12</v>
      </c>
      <c r="D27" s="34" t="s">
        <v>332</v>
      </c>
      <c r="E27" s="75" t="s">
        <v>136</v>
      </c>
      <c r="F27" s="75" t="s">
        <v>136</v>
      </c>
      <c r="G27" s="75" t="s">
        <v>136</v>
      </c>
      <c r="H27" s="75" t="s">
        <v>136</v>
      </c>
      <c r="I27" s="75" t="s">
        <v>136</v>
      </c>
      <c r="J27" s="75" t="s">
        <v>136</v>
      </c>
      <c r="K27" s="75" t="s">
        <v>136</v>
      </c>
    </row>
    <row r="28" spans="1:11" x14ac:dyDescent="0.25">
      <c r="A28" s="3" t="s">
        <v>184</v>
      </c>
      <c r="B28" s="3" t="s">
        <v>13</v>
      </c>
      <c r="C28" s="34" t="s">
        <v>225</v>
      </c>
      <c r="D28" s="34"/>
      <c r="E28" s="30" t="s">
        <v>1</v>
      </c>
      <c r="F28" s="30" t="s">
        <v>1</v>
      </c>
      <c r="G28" s="30" t="s">
        <v>1</v>
      </c>
      <c r="H28" s="30" t="s">
        <v>1</v>
      </c>
      <c r="I28" s="30" t="s">
        <v>1</v>
      </c>
      <c r="J28" s="30" t="s">
        <v>1</v>
      </c>
      <c r="K28" s="30" t="s">
        <v>1</v>
      </c>
    </row>
    <row r="29" spans="1:11" x14ac:dyDescent="0.25">
      <c r="A29" s="3" t="s">
        <v>184</v>
      </c>
      <c r="B29" s="3" t="s">
        <v>14</v>
      </c>
      <c r="C29" s="34" t="s">
        <v>226</v>
      </c>
      <c r="D29" s="34" t="s">
        <v>333</v>
      </c>
      <c r="E29" s="75">
        <v>178.15</v>
      </c>
      <c r="F29" s="75">
        <v>178.15</v>
      </c>
      <c r="G29" s="75">
        <v>178.15</v>
      </c>
      <c r="H29" s="75">
        <v>178.15</v>
      </c>
      <c r="I29" s="75">
        <v>178.15</v>
      </c>
      <c r="J29" s="75">
        <v>178.15</v>
      </c>
      <c r="K29" s="75">
        <v>178.15</v>
      </c>
    </row>
    <row r="30" spans="1:11" ht="30" x14ac:dyDescent="0.25">
      <c r="A30" t="s">
        <v>184</v>
      </c>
      <c r="B30" t="s">
        <v>181</v>
      </c>
      <c r="C30" s="34" t="s">
        <v>227</v>
      </c>
      <c r="D30" s="34" t="s">
        <v>351</v>
      </c>
      <c r="E30" s="30" t="s">
        <v>1</v>
      </c>
      <c r="F30" s="30" t="s">
        <v>1</v>
      </c>
      <c r="G30" s="30" t="s">
        <v>1</v>
      </c>
      <c r="H30" s="30" t="s">
        <v>1</v>
      </c>
      <c r="I30" s="30" t="s">
        <v>1</v>
      </c>
      <c r="J30" s="30" t="s">
        <v>1</v>
      </c>
      <c r="K30" s="30" t="s">
        <v>1</v>
      </c>
    </row>
    <row r="31" spans="1:11" x14ac:dyDescent="0.25">
      <c r="A31" s="3" t="s">
        <v>184</v>
      </c>
      <c r="B31" s="3" t="s">
        <v>15</v>
      </c>
      <c r="C31" s="34" t="s">
        <v>228</v>
      </c>
      <c r="D31" s="34"/>
      <c r="E31" s="30" t="s">
        <v>1</v>
      </c>
      <c r="F31" s="30" t="s">
        <v>1</v>
      </c>
      <c r="G31" s="30" t="s">
        <v>1</v>
      </c>
      <c r="H31" s="29" t="s">
        <v>7</v>
      </c>
      <c r="I31" s="30" t="s">
        <v>1</v>
      </c>
      <c r="J31" s="30" t="s">
        <v>1</v>
      </c>
      <c r="K31" s="30" t="s">
        <v>1</v>
      </c>
    </row>
    <row r="32" spans="1:11" ht="75" x14ac:dyDescent="0.25">
      <c r="A32" s="3" t="s">
        <v>184</v>
      </c>
      <c r="B32" s="3" t="s">
        <v>16</v>
      </c>
      <c r="C32" s="34" t="s">
        <v>229</v>
      </c>
      <c r="D32" s="34" t="s">
        <v>334</v>
      </c>
      <c r="E32" s="75" t="s">
        <v>136</v>
      </c>
      <c r="F32" s="75" t="s">
        <v>136</v>
      </c>
      <c r="G32" s="75" t="s">
        <v>136</v>
      </c>
      <c r="H32" s="30" t="s">
        <v>1</v>
      </c>
      <c r="I32" s="29" t="s">
        <v>7</v>
      </c>
      <c r="J32" s="29" t="s">
        <v>7</v>
      </c>
      <c r="K32" s="29" t="s">
        <v>7</v>
      </c>
    </row>
    <row r="33" spans="1:11" ht="30" x14ac:dyDescent="0.25">
      <c r="A33" s="3" t="s">
        <v>184</v>
      </c>
      <c r="B33" s="3" t="s">
        <v>17</v>
      </c>
      <c r="C33" s="34" t="s">
        <v>18</v>
      </c>
      <c r="D33" s="34" t="s">
        <v>335</v>
      </c>
      <c r="E33" s="75" t="s">
        <v>136</v>
      </c>
      <c r="F33" s="75" t="s">
        <v>136</v>
      </c>
      <c r="G33" s="30" t="s">
        <v>1</v>
      </c>
      <c r="H33" s="30" t="s">
        <v>1</v>
      </c>
      <c r="I33" s="30" t="s">
        <v>1</v>
      </c>
      <c r="J33" s="30" t="s">
        <v>1</v>
      </c>
      <c r="K33" s="30" t="s">
        <v>1</v>
      </c>
    </row>
    <row r="34" spans="1:11" x14ac:dyDescent="0.25">
      <c r="A34" s="3" t="s">
        <v>184</v>
      </c>
      <c r="B34" s="3" t="s">
        <v>19</v>
      </c>
      <c r="C34" s="34" t="s">
        <v>230</v>
      </c>
      <c r="D34" s="34"/>
      <c r="E34" s="30" t="s">
        <v>1</v>
      </c>
      <c r="F34" s="30" t="s">
        <v>1</v>
      </c>
      <c r="G34" s="29" t="s">
        <v>7</v>
      </c>
      <c r="H34" s="29" t="s">
        <v>7</v>
      </c>
      <c r="I34" s="29" t="s">
        <v>7</v>
      </c>
      <c r="J34" s="29" t="s">
        <v>7</v>
      </c>
      <c r="K34" s="29" t="s">
        <v>7</v>
      </c>
    </row>
    <row r="35" spans="1:11" x14ac:dyDescent="0.25">
      <c r="A35" s="5" t="s">
        <v>185</v>
      </c>
      <c r="B35" s="5"/>
      <c r="C35" s="36"/>
      <c r="D35" s="36"/>
      <c r="E35" s="5"/>
      <c r="F35" s="5"/>
      <c r="G35" s="5"/>
      <c r="H35" s="5"/>
      <c r="I35" s="5"/>
      <c r="J35" s="5"/>
      <c r="K35" s="5"/>
    </row>
    <row r="36" spans="1:11" x14ac:dyDescent="0.25">
      <c r="A36" s="3" t="s">
        <v>185</v>
      </c>
      <c r="B36" s="3" t="s">
        <v>428</v>
      </c>
      <c r="C36" s="37" t="s">
        <v>492</v>
      </c>
      <c r="D36" s="37"/>
      <c r="E36" s="30" t="s">
        <v>1</v>
      </c>
      <c r="F36" s="30" t="s">
        <v>1</v>
      </c>
      <c r="G36" s="30" t="s">
        <v>1</v>
      </c>
      <c r="H36" s="30" t="s">
        <v>1</v>
      </c>
      <c r="I36" s="30" t="s">
        <v>1</v>
      </c>
      <c r="J36" s="30" t="s">
        <v>1</v>
      </c>
      <c r="K36" s="30" t="s">
        <v>1</v>
      </c>
    </row>
    <row r="37" spans="1:11" x14ac:dyDescent="0.25">
      <c r="A37" s="3" t="s">
        <v>185</v>
      </c>
      <c r="B37" s="3" t="s">
        <v>429</v>
      </c>
      <c r="C37" s="37" t="s">
        <v>493</v>
      </c>
      <c r="D37" s="37"/>
      <c r="E37" s="75" t="s">
        <v>136</v>
      </c>
      <c r="F37" s="75" t="s">
        <v>136</v>
      </c>
      <c r="G37" s="75" t="s">
        <v>136</v>
      </c>
      <c r="H37" s="75" t="s">
        <v>136</v>
      </c>
      <c r="I37" s="75" t="s">
        <v>136</v>
      </c>
      <c r="J37" s="75" t="s">
        <v>136</v>
      </c>
      <c r="K37" s="75" t="s">
        <v>136</v>
      </c>
    </row>
    <row r="38" spans="1:11" x14ac:dyDescent="0.25">
      <c r="A38" s="3" t="s">
        <v>185</v>
      </c>
      <c r="B38" s="3" t="s">
        <v>20</v>
      </c>
      <c r="C38" s="34" t="s">
        <v>231</v>
      </c>
      <c r="D38" s="34"/>
      <c r="E38" s="30" t="s">
        <v>1</v>
      </c>
      <c r="F38" s="30" t="s">
        <v>1</v>
      </c>
      <c r="G38" s="29" t="s">
        <v>7</v>
      </c>
      <c r="H38" s="29" t="s">
        <v>7</v>
      </c>
      <c r="I38" s="29" t="s">
        <v>7</v>
      </c>
      <c r="J38" s="29" t="s">
        <v>7</v>
      </c>
      <c r="K38" s="29" t="s">
        <v>7</v>
      </c>
    </row>
    <row r="39" spans="1:11" x14ac:dyDescent="0.25">
      <c r="A39" s="3" t="s">
        <v>185</v>
      </c>
      <c r="B39" s="3" t="s">
        <v>21</v>
      </c>
      <c r="C39" s="34" t="s">
        <v>232</v>
      </c>
      <c r="D39" s="34"/>
      <c r="E39" s="29" t="s">
        <v>7</v>
      </c>
      <c r="F39" s="29" t="s">
        <v>7</v>
      </c>
      <c r="G39" s="30" t="s">
        <v>1</v>
      </c>
      <c r="H39" s="30" t="s">
        <v>1</v>
      </c>
      <c r="I39" s="30" t="s">
        <v>1</v>
      </c>
      <c r="J39" s="30" t="s">
        <v>1</v>
      </c>
      <c r="K39" s="30" t="s">
        <v>1</v>
      </c>
    </row>
    <row r="40" spans="1:11" x14ac:dyDescent="0.25">
      <c r="A40" s="5" t="s">
        <v>186</v>
      </c>
      <c r="B40" s="5"/>
      <c r="C40" s="36"/>
      <c r="D40" s="36"/>
      <c r="E40" s="5"/>
      <c r="F40" s="5"/>
      <c r="G40" s="5"/>
      <c r="H40" s="5"/>
      <c r="I40" s="5"/>
      <c r="J40" s="5"/>
      <c r="K40" s="5"/>
    </row>
    <row r="41" spans="1:11" x14ac:dyDescent="0.25">
      <c r="A41" s="3" t="s">
        <v>186</v>
      </c>
      <c r="B41" s="3" t="s">
        <v>22</v>
      </c>
      <c r="C41" s="34" t="s">
        <v>233</v>
      </c>
      <c r="D41" s="34"/>
      <c r="E41" s="30" t="s">
        <v>1</v>
      </c>
      <c r="F41" s="30" t="s">
        <v>1</v>
      </c>
      <c r="G41" s="30" t="s">
        <v>1</v>
      </c>
      <c r="H41" s="30" t="s">
        <v>1</v>
      </c>
      <c r="I41" s="30" t="s">
        <v>1</v>
      </c>
      <c r="J41" s="30" t="s">
        <v>1</v>
      </c>
      <c r="K41" s="30" t="s">
        <v>1</v>
      </c>
    </row>
    <row r="42" spans="1:11" ht="30" x14ac:dyDescent="0.25">
      <c r="A42" s="3" t="s">
        <v>186</v>
      </c>
      <c r="B42" s="3" t="s">
        <v>24</v>
      </c>
      <c r="C42" s="34" t="s">
        <v>234</v>
      </c>
      <c r="D42" s="34" t="s">
        <v>523</v>
      </c>
      <c r="E42" s="75">
        <v>924.37</v>
      </c>
      <c r="F42" s="75">
        <v>924.37</v>
      </c>
      <c r="G42" s="75">
        <v>924.37</v>
      </c>
      <c r="H42" s="75">
        <v>924.37</v>
      </c>
      <c r="I42" s="75">
        <v>924.37</v>
      </c>
      <c r="J42" s="75">
        <v>924.37</v>
      </c>
      <c r="K42" s="75">
        <v>924.37</v>
      </c>
    </row>
    <row r="43" spans="1:11" x14ac:dyDescent="0.25">
      <c r="A43" s="3" t="s">
        <v>186</v>
      </c>
      <c r="B43" s="3" t="s">
        <v>25</v>
      </c>
      <c r="C43" s="34" t="s">
        <v>235</v>
      </c>
      <c r="D43" s="34"/>
      <c r="E43" s="30" t="s">
        <v>1</v>
      </c>
      <c r="F43" s="30" t="s">
        <v>1</v>
      </c>
      <c r="G43" s="30" t="s">
        <v>1</v>
      </c>
      <c r="H43" s="49" t="s">
        <v>7</v>
      </c>
      <c r="I43" s="30" t="s">
        <v>1</v>
      </c>
      <c r="J43" s="30" t="s">
        <v>1</v>
      </c>
      <c r="K43" s="49" t="s">
        <v>7</v>
      </c>
    </row>
    <row r="44" spans="1:11" ht="45" x14ac:dyDescent="0.25">
      <c r="A44" s="3" t="s">
        <v>186</v>
      </c>
      <c r="B44" s="3" t="s">
        <v>26</v>
      </c>
      <c r="C44" s="34" t="s">
        <v>236</v>
      </c>
      <c r="D44" s="34" t="s">
        <v>531</v>
      </c>
      <c r="E44" s="75">
        <v>1429.41</v>
      </c>
      <c r="F44" s="75">
        <v>1429.41</v>
      </c>
      <c r="G44" s="75">
        <v>1429.41</v>
      </c>
      <c r="H44" s="30" t="s">
        <v>1</v>
      </c>
      <c r="I44" s="75">
        <v>1429.41</v>
      </c>
      <c r="J44" s="75">
        <v>1429.41</v>
      </c>
      <c r="K44" s="30" t="s">
        <v>1</v>
      </c>
    </row>
    <row r="45" spans="1:11" ht="45" x14ac:dyDescent="0.25">
      <c r="A45" s="3" t="s">
        <v>186</v>
      </c>
      <c r="B45" s="3" t="s">
        <v>27</v>
      </c>
      <c r="C45" s="34" t="s">
        <v>237</v>
      </c>
      <c r="D45" s="34" t="s">
        <v>531</v>
      </c>
      <c r="E45" s="75">
        <v>1764.71</v>
      </c>
      <c r="F45" s="75">
        <v>1764.71</v>
      </c>
      <c r="G45" s="75">
        <v>1764.71</v>
      </c>
      <c r="H45" s="75">
        <v>335.29</v>
      </c>
      <c r="I45" s="75">
        <v>1764.71</v>
      </c>
      <c r="J45" s="75">
        <v>1764.71</v>
      </c>
      <c r="K45" s="75">
        <v>335.29</v>
      </c>
    </row>
    <row r="46" spans="1:11" x14ac:dyDescent="0.25">
      <c r="A46" s="3" t="s">
        <v>186</v>
      </c>
      <c r="B46" s="3" t="s">
        <v>28</v>
      </c>
      <c r="C46" s="34" t="s">
        <v>238</v>
      </c>
      <c r="D46" s="34" t="s">
        <v>336</v>
      </c>
      <c r="E46" s="75">
        <v>294.12</v>
      </c>
      <c r="F46" s="75">
        <v>294.12</v>
      </c>
      <c r="G46" s="75">
        <v>294.12</v>
      </c>
      <c r="H46" s="75">
        <v>294.12</v>
      </c>
      <c r="I46" s="75">
        <v>294.12</v>
      </c>
      <c r="J46" s="75">
        <v>294.12</v>
      </c>
      <c r="K46" s="75">
        <v>294.12</v>
      </c>
    </row>
    <row r="47" spans="1:11" x14ac:dyDescent="0.25">
      <c r="A47" s="5" t="s">
        <v>187</v>
      </c>
      <c r="B47" s="5"/>
      <c r="C47" s="36"/>
      <c r="D47" s="36"/>
      <c r="E47" s="5"/>
      <c r="F47" s="5"/>
      <c r="G47" s="5"/>
      <c r="H47" s="5"/>
      <c r="I47" s="5"/>
      <c r="J47" s="5"/>
      <c r="K47" s="5"/>
    </row>
    <row r="48" spans="1:11" x14ac:dyDescent="0.25">
      <c r="A48" s="3" t="s">
        <v>187</v>
      </c>
      <c r="B48" s="3" t="s">
        <v>29</v>
      </c>
      <c r="C48" s="34" t="s">
        <v>30</v>
      </c>
      <c r="D48" s="34"/>
      <c r="E48" s="75">
        <v>721.01</v>
      </c>
      <c r="F48" s="75">
        <v>721.01</v>
      </c>
      <c r="G48" s="75">
        <v>721.01</v>
      </c>
      <c r="H48" s="75">
        <v>721.01</v>
      </c>
      <c r="I48" s="75">
        <v>721.01</v>
      </c>
      <c r="J48" s="75">
        <v>721.01</v>
      </c>
      <c r="K48" s="75">
        <v>721.01</v>
      </c>
    </row>
    <row r="49" spans="1:11" x14ac:dyDescent="0.25">
      <c r="A49" s="50" t="s">
        <v>489</v>
      </c>
      <c r="B49" s="5"/>
      <c r="C49" s="36"/>
      <c r="D49" s="36"/>
      <c r="E49" s="5"/>
      <c r="F49" s="5"/>
      <c r="G49" s="5"/>
      <c r="H49" s="5"/>
      <c r="I49" s="5"/>
      <c r="J49" s="5"/>
      <c r="K49" s="5"/>
    </row>
    <row r="50" spans="1:11" x14ac:dyDescent="0.25">
      <c r="A50" s="3" t="s">
        <v>489</v>
      </c>
      <c r="B50" s="3" t="s">
        <v>485</v>
      </c>
      <c r="C50" s="37" t="s">
        <v>488</v>
      </c>
      <c r="D50" s="37" t="s">
        <v>559</v>
      </c>
      <c r="E50" s="29" t="s">
        <v>7</v>
      </c>
      <c r="F50" s="29" t="s">
        <v>7</v>
      </c>
      <c r="G50" s="29" t="s">
        <v>7</v>
      </c>
      <c r="H50" s="29" t="s">
        <v>7</v>
      </c>
      <c r="I50" s="29" t="s">
        <v>7</v>
      </c>
      <c r="J50" s="29" t="s">
        <v>7</v>
      </c>
      <c r="K50" s="29" t="s">
        <v>7</v>
      </c>
    </row>
    <row r="51" spans="1:11" x14ac:dyDescent="0.25">
      <c r="A51" s="3" t="s">
        <v>489</v>
      </c>
      <c r="B51" s="3" t="s">
        <v>486</v>
      </c>
      <c r="C51" s="86" t="s">
        <v>490</v>
      </c>
      <c r="D51" s="86" t="s">
        <v>594</v>
      </c>
      <c r="E51" s="30" t="s">
        <v>1</v>
      </c>
      <c r="F51" s="30" t="s">
        <v>1</v>
      </c>
      <c r="G51" s="30" t="s">
        <v>1</v>
      </c>
      <c r="H51" s="30" t="s">
        <v>1</v>
      </c>
      <c r="I51" s="30" t="s">
        <v>1</v>
      </c>
      <c r="J51" s="30" t="s">
        <v>1</v>
      </c>
      <c r="K51" s="30" t="s">
        <v>1</v>
      </c>
    </row>
    <row r="52" spans="1:11" x14ac:dyDescent="0.25">
      <c r="A52" s="3" t="s">
        <v>489</v>
      </c>
      <c r="B52" s="3" t="s">
        <v>487</v>
      </c>
      <c r="C52" s="86" t="s">
        <v>491</v>
      </c>
      <c r="D52" s="86" t="s">
        <v>399</v>
      </c>
      <c r="E52" s="29" t="s">
        <v>7</v>
      </c>
      <c r="F52" s="29" t="s">
        <v>7</v>
      </c>
      <c r="G52" s="29" t="s">
        <v>7</v>
      </c>
      <c r="H52" s="29" t="s">
        <v>7</v>
      </c>
      <c r="I52" s="29" t="s">
        <v>7</v>
      </c>
      <c r="J52" s="29" t="s">
        <v>7</v>
      </c>
      <c r="K52" s="29" t="s">
        <v>7</v>
      </c>
    </row>
    <row r="53" spans="1:11" x14ac:dyDescent="0.25">
      <c r="A53" s="5" t="s">
        <v>188</v>
      </c>
      <c r="B53" s="5"/>
      <c r="C53" s="36"/>
      <c r="D53" s="36"/>
      <c r="E53" s="5"/>
      <c r="F53" s="5"/>
      <c r="G53" s="5"/>
      <c r="H53" s="5"/>
      <c r="I53" s="5"/>
      <c r="J53" s="5"/>
      <c r="K53" s="5"/>
    </row>
    <row r="54" spans="1:11" x14ac:dyDescent="0.25">
      <c r="A54" s="3" t="s">
        <v>188</v>
      </c>
      <c r="B54" s="3" t="s">
        <v>31</v>
      </c>
      <c r="C54" s="34" t="s">
        <v>239</v>
      </c>
      <c r="D54" s="34"/>
      <c r="E54" s="75">
        <v>453.78</v>
      </c>
      <c r="F54" s="75">
        <v>453.78</v>
      </c>
      <c r="G54" s="75">
        <v>453.78</v>
      </c>
      <c r="H54" s="75">
        <v>453.78</v>
      </c>
      <c r="I54" s="75">
        <v>453.78</v>
      </c>
      <c r="J54" s="75">
        <v>453.78</v>
      </c>
      <c r="K54" s="75">
        <v>453.78</v>
      </c>
    </row>
    <row r="55" spans="1:11" x14ac:dyDescent="0.25">
      <c r="A55" s="3" t="s">
        <v>188</v>
      </c>
      <c r="B55" s="3" t="s">
        <v>32</v>
      </c>
      <c r="C55" s="34" t="s">
        <v>240</v>
      </c>
      <c r="D55" s="34"/>
      <c r="E55" s="75">
        <v>231.09</v>
      </c>
      <c r="F55" s="75">
        <v>231.09</v>
      </c>
      <c r="G55" s="75">
        <v>231.09</v>
      </c>
      <c r="H55" s="75">
        <v>231.09</v>
      </c>
      <c r="I55" s="75">
        <v>231.09</v>
      </c>
      <c r="J55" s="75">
        <v>231.09</v>
      </c>
      <c r="K55" s="75">
        <v>231.09</v>
      </c>
    </row>
    <row r="56" spans="1:11" x14ac:dyDescent="0.25">
      <c r="A56" s="3" t="s">
        <v>188</v>
      </c>
      <c r="B56" s="3" t="s">
        <v>33</v>
      </c>
      <c r="C56" s="34" t="s">
        <v>241</v>
      </c>
      <c r="D56" s="78" t="s">
        <v>587</v>
      </c>
      <c r="E56" s="75" t="s">
        <v>136</v>
      </c>
      <c r="F56" s="75" t="s">
        <v>136</v>
      </c>
      <c r="G56" s="75" t="s">
        <v>136</v>
      </c>
      <c r="H56" s="75" t="s">
        <v>136</v>
      </c>
      <c r="I56" s="75" t="s">
        <v>136</v>
      </c>
      <c r="J56" s="75" t="s">
        <v>136</v>
      </c>
      <c r="K56" s="75" t="s">
        <v>136</v>
      </c>
    </row>
    <row r="57" spans="1:11" x14ac:dyDescent="0.25">
      <c r="A57" s="3" t="s">
        <v>188</v>
      </c>
      <c r="B57" s="3" t="s">
        <v>34</v>
      </c>
      <c r="C57" s="34" t="s">
        <v>242</v>
      </c>
      <c r="D57" s="34" t="s">
        <v>524</v>
      </c>
      <c r="E57" s="29" t="s">
        <v>7</v>
      </c>
      <c r="F57" s="29" t="s">
        <v>7</v>
      </c>
      <c r="G57" s="29" t="s">
        <v>7</v>
      </c>
      <c r="H57" s="29" t="s">
        <v>7</v>
      </c>
      <c r="I57" s="29" t="s">
        <v>7</v>
      </c>
      <c r="J57" s="29" t="s">
        <v>7</v>
      </c>
      <c r="K57" s="29" t="s">
        <v>7</v>
      </c>
    </row>
    <row r="58" spans="1:11" ht="30" x14ac:dyDescent="0.25">
      <c r="A58" s="3" t="s">
        <v>188</v>
      </c>
      <c r="B58" s="3" t="s">
        <v>35</v>
      </c>
      <c r="C58" s="34" t="s">
        <v>243</v>
      </c>
      <c r="D58" s="34" t="s">
        <v>337</v>
      </c>
      <c r="E58" s="30" t="s">
        <v>1</v>
      </c>
      <c r="F58" s="30" t="s">
        <v>1</v>
      </c>
      <c r="G58" s="30" t="s">
        <v>1</v>
      </c>
      <c r="H58" s="30" t="s">
        <v>1</v>
      </c>
      <c r="I58" s="30" t="s">
        <v>1</v>
      </c>
      <c r="J58" s="30" t="s">
        <v>1</v>
      </c>
      <c r="K58" s="30" t="s">
        <v>1</v>
      </c>
    </row>
    <row r="59" spans="1:11" x14ac:dyDescent="0.25">
      <c r="A59" s="5" t="s">
        <v>189</v>
      </c>
      <c r="B59" s="5"/>
      <c r="C59" s="36"/>
      <c r="D59" s="36"/>
      <c r="E59" s="5"/>
      <c r="F59" s="5"/>
      <c r="G59" s="5"/>
      <c r="H59" s="5"/>
      <c r="I59" s="5"/>
      <c r="J59" s="5"/>
      <c r="K59" s="5"/>
    </row>
    <row r="60" spans="1:11" ht="99" customHeight="1" x14ac:dyDescent="0.25">
      <c r="A60" s="3" t="s">
        <v>189</v>
      </c>
      <c r="B60" s="3" t="s">
        <v>36</v>
      </c>
      <c r="C60" s="34" t="s">
        <v>37</v>
      </c>
      <c r="D60" s="78" t="s">
        <v>529</v>
      </c>
      <c r="E60" s="75">
        <v>374.79</v>
      </c>
      <c r="F60" s="75">
        <v>374.79</v>
      </c>
      <c r="G60" s="75">
        <v>374.79</v>
      </c>
      <c r="H60" s="75">
        <v>374.79</v>
      </c>
      <c r="I60" s="75">
        <v>374.79</v>
      </c>
      <c r="J60" s="75">
        <v>374.79</v>
      </c>
      <c r="K60" s="29" t="s">
        <v>7</v>
      </c>
    </row>
    <row r="61" spans="1:11" ht="45" customHeight="1" x14ac:dyDescent="0.25">
      <c r="A61" s="3" t="s">
        <v>189</v>
      </c>
      <c r="B61" s="3" t="s">
        <v>38</v>
      </c>
      <c r="C61" s="34" t="s">
        <v>244</v>
      </c>
      <c r="D61" s="34" t="s">
        <v>525</v>
      </c>
      <c r="E61" s="75">
        <v>1153.78</v>
      </c>
      <c r="F61" s="75">
        <v>1153.78</v>
      </c>
      <c r="G61" s="75">
        <v>1153.78</v>
      </c>
      <c r="H61" s="75">
        <v>1153.78</v>
      </c>
      <c r="I61" s="75">
        <v>1153.78</v>
      </c>
      <c r="J61" s="75">
        <v>1153.78</v>
      </c>
      <c r="K61" s="29" t="s">
        <v>7</v>
      </c>
    </row>
    <row r="62" spans="1:11" ht="29.45" customHeight="1" x14ac:dyDescent="0.25">
      <c r="A62" s="3" t="s">
        <v>189</v>
      </c>
      <c r="B62" s="3" t="s">
        <v>39</v>
      </c>
      <c r="C62" s="34" t="s">
        <v>245</v>
      </c>
      <c r="D62" s="34" t="s">
        <v>525</v>
      </c>
      <c r="E62" s="29" t="s">
        <v>7</v>
      </c>
      <c r="F62" s="29" t="s">
        <v>7</v>
      </c>
      <c r="G62" s="29" t="s">
        <v>7</v>
      </c>
      <c r="H62" s="29" t="s">
        <v>7</v>
      </c>
      <c r="I62" s="29" t="s">
        <v>7</v>
      </c>
      <c r="J62" s="29" t="s">
        <v>7</v>
      </c>
      <c r="K62" s="29" t="s">
        <v>7</v>
      </c>
    </row>
    <row r="63" spans="1:11" x14ac:dyDescent="0.25">
      <c r="A63" s="5" t="s">
        <v>190</v>
      </c>
      <c r="B63" s="5"/>
      <c r="C63" s="36"/>
      <c r="D63" s="36"/>
      <c r="E63" s="5"/>
      <c r="F63" s="5"/>
      <c r="G63" s="5"/>
      <c r="H63" s="5"/>
      <c r="I63" s="5"/>
      <c r="J63" s="5"/>
      <c r="K63" s="5"/>
    </row>
    <row r="64" spans="1:11" x14ac:dyDescent="0.25">
      <c r="A64" s="3" t="s">
        <v>190</v>
      </c>
      <c r="B64" s="3" t="s">
        <v>40</v>
      </c>
      <c r="C64" s="34" t="s">
        <v>246</v>
      </c>
      <c r="D64" s="34"/>
      <c r="E64" s="29" t="s">
        <v>7</v>
      </c>
      <c r="F64" s="29" t="s">
        <v>7</v>
      </c>
      <c r="G64" s="29" t="s">
        <v>7</v>
      </c>
      <c r="H64" s="29" t="s">
        <v>7</v>
      </c>
      <c r="I64" s="29" t="s">
        <v>7</v>
      </c>
      <c r="J64" s="29" t="s">
        <v>7</v>
      </c>
      <c r="K64" s="29" t="s">
        <v>7</v>
      </c>
    </row>
    <row r="65" spans="1:11" x14ac:dyDescent="0.25">
      <c r="A65" s="3" t="s">
        <v>190</v>
      </c>
      <c r="B65" s="3" t="s">
        <v>41</v>
      </c>
      <c r="C65" s="34" t="s">
        <v>247</v>
      </c>
      <c r="D65" s="34" t="s">
        <v>338</v>
      </c>
      <c r="E65" s="30" t="s">
        <v>1</v>
      </c>
      <c r="F65" s="30" t="s">
        <v>1</v>
      </c>
      <c r="G65" s="30" t="s">
        <v>1</v>
      </c>
      <c r="H65" s="29" t="s">
        <v>7</v>
      </c>
      <c r="I65" s="30" t="s">
        <v>1</v>
      </c>
      <c r="J65" s="30" t="s">
        <v>1</v>
      </c>
      <c r="K65" s="29" t="s">
        <v>7</v>
      </c>
    </row>
    <row r="66" spans="1:11" x14ac:dyDescent="0.25">
      <c r="A66" s="3" t="s">
        <v>190</v>
      </c>
      <c r="B66" s="3" t="s">
        <v>367</v>
      </c>
      <c r="C66" s="34" t="s">
        <v>494</v>
      </c>
      <c r="D66" s="34"/>
      <c r="E66" s="75">
        <v>882.35</v>
      </c>
      <c r="F66" s="75">
        <v>882.35</v>
      </c>
      <c r="G66" s="75">
        <v>882.35</v>
      </c>
      <c r="H66" s="30" t="s">
        <v>1</v>
      </c>
      <c r="I66" s="75">
        <v>882.35</v>
      </c>
      <c r="J66" s="75">
        <v>882.35</v>
      </c>
      <c r="K66" s="30" t="s">
        <v>1</v>
      </c>
    </row>
    <row r="67" spans="1:11" x14ac:dyDescent="0.25">
      <c r="A67" s="3" t="s">
        <v>190</v>
      </c>
      <c r="B67" s="3" t="s">
        <v>42</v>
      </c>
      <c r="C67" s="34" t="s">
        <v>248</v>
      </c>
      <c r="D67" s="34"/>
      <c r="E67" s="29" t="s">
        <v>7</v>
      </c>
      <c r="F67" s="28">
        <v>187.39</v>
      </c>
      <c r="G67" s="28">
        <v>187.39</v>
      </c>
      <c r="H67" s="28">
        <v>187.39</v>
      </c>
      <c r="I67" s="29" t="s">
        <v>7</v>
      </c>
      <c r="J67" s="28">
        <v>187.39</v>
      </c>
      <c r="K67" s="28">
        <v>187.39</v>
      </c>
    </row>
    <row r="68" spans="1:11" ht="45" customHeight="1" x14ac:dyDescent="0.25">
      <c r="A68" s="3" t="s">
        <v>190</v>
      </c>
      <c r="B68" s="3" t="s">
        <v>43</v>
      </c>
      <c r="C68" s="34" t="s">
        <v>249</v>
      </c>
      <c r="D68" s="34" t="s">
        <v>588</v>
      </c>
      <c r="E68" s="75" t="s">
        <v>136</v>
      </c>
      <c r="F68" s="75" t="s">
        <v>136</v>
      </c>
      <c r="G68" s="75" t="s">
        <v>136</v>
      </c>
      <c r="H68" s="57" t="s">
        <v>7</v>
      </c>
      <c r="I68" s="75" t="s">
        <v>136</v>
      </c>
      <c r="J68" s="75" t="s">
        <v>136</v>
      </c>
      <c r="K68" s="57" t="s">
        <v>7</v>
      </c>
    </row>
    <row r="69" spans="1:11" ht="45" x14ac:dyDescent="0.25">
      <c r="A69" s="3" t="s">
        <v>190</v>
      </c>
      <c r="B69" s="3" t="s">
        <v>44</v>
      </c>
      <c r="C69" s="34" t="s">
        <v>250</v>
      </c>
      <c r="D69" s="34" t="s">
        <v>532</v>
      </c>
      <c r="E69" s="30" t="s">
        <v>1</v>
      </c>
      <c r="F69" s="30" t="s">
        <v>1</v>
      </c>
      <c r="G69" s="30" t="s">
        <v>1</v>
      </c>
      <c r="H69" s="29" t="s">
        <v>7</v>
      </c>
      <c r="I69" s="30" t="s">
        <v>1</v>
      </c>
      <c r="J69" s="30" t="s">
        <v>1</v>
      </c>
      <c r="K69" s="29" t="s">
        <v>7</v>
      </c>
    </row>
    <row r="70" spans="1:11" x14ac:dyDescent="0.25">
      <c r="A70" s="3" t="s">
        <v>190</v>
      </c>
      <c r="B70" s="3" t="s">
        <v>45</v>
      </c>
      <c r="C70" s="34" t="s">
        <v>251</v>
      </c>
      <c r="D70" s="34"/>
      <c r="E70" s="30" t="s">
        <v>1</v>
      </c>
      <c r="F70" s="30" t="s">
        <v>1</v>
      </c>
      <c r="G70" s="30" t="s">
        <v>1</v>
      </c>
      <c r="H70" s="30" t="s">
        <v>1</v>
      </c>
      <c r="I70" s="30" t="s">
        <v>1</v>
      </c>
      <c r="J70" s="30" t="s">
        <v>1</v>
      </c>
      <c r="K70" s="30" t="s">
        <v>1</v>
      </c>
    </row>
    <row r="71" spans="1:11" x14ac:dyDescent="0.25">
      <c r="A71" s="5" t="s">
        <v>191</v>
      </c>
      <c r="B71" s="5"/>
      <c r="C71" s="36"/>
      <c r="D71" s="36"/>
      <c r="E71" s="5"/>
      <c r="F71" s="5"/>
      <c r="G71" s="5"/>
      <c r="H71" s="5"/>
      <c r="I71" s="5"/>
      <c r="J71" s="5"/>
      <c r="K71" s="5"/>
    </row>
    <row r="72" spans="1:11" x14ac:dyDescent="0.25">
      <c r="A72" s="3" t="s">
        <v>191</v>
      </c>
      <c r="B72" s="3" t="s">
        <v>46</v>
      </c>
      <c r="C72" s="34" t="s">
        <v>252</v>
      </c>
      <c r="D72" s="34"/>
      <c r="E72" s="29" t="s">
        <v>7</v>
      </c>
      <c r="F72" s="29" t="s">
        <v>7</v>
      </c>
      <c r="G72" s="29" t="s">
        <v>7</v>
      </c>
      <c r="H72" s="29" t="s">
        <v>7</v>
      </c>
      <c r="I72" s="29" t="s">
        <v>7</v>
      </c>
      <c r="J72" s="29" t="s">
        <v>7</v>
      </c>
      <c r="K72" s="29" t="s">
        <v>7</v>
      </c>
    </row>
    <row r="73" spans="1:11" x14ac:dyDescent="0.25">
      <c r="A73" s="3" t="s">
        <v>191</v>
      </c>
      <c r="B73" s="3" t="s">
        <v>47</v>
      </c>
      <c r="C73" s="34" t="s">
        <v>253</v>
      </c>
      <c r="D73" s="34"/>
      <c r="E73" s="30" t="s">
        <v>1</v>
      </c>
      <c r="F73" s="30" t="s">
        <v>1</v>
      </c>
      <c r="G73" s="30" t="s">
        <v>1</v>
      </c>
      <c r="H73" s="30" t="s">
        <v>1</v>
      </c>
      <c r="I73" s="30" t="s">
        <v>1</v>
      </c>
      <c r="J73" s="30" t="s">
        <v>1</v>
      </c>
      <c r="K73" s="30" t="s">
        <v>1</v>
      </c>
    </row>
    <row r="74" spans="1:11" x14ac:dyDescent="0.25">
      <c r="A74" s="3" t="s">
        <v>191</v>
      </c>
      <c r="B74" s="3" t="s">
        <v>48</v>
      </c>
      <c r="C74" s="34" t="s">
        <v>254</v>
      </c>
      <c r="D74" s="34"/>
      <c r="E74" s="75">
        <v>133.61000000000001</v>
      </c>
      <c r="F74" s="75">
        <v>133.61000000000001</v>
      </c>
      <c r="G74" s="75">
        <v>133.61000000000001</v>
      </c>
      <c r="H74" s="75">
        <v>133.61000000000001</v>
      </c>
      <c r="I74" s="75">
        <v>133.61000000000001</v>
      </c>
      <c r="J74" s="75">
        <v>133.61000000000001</v>
      </c>
      <c r="K74" s="75">
        <v>133.61000000000001</v>
      </c>
    </row>
    <row r="75" spans="1:11" x14ac:dyDescent="0.25">
      <c r="A75" s="5" t="s">
        <v>192</v>
      </c>
      <c r="B75" s="5"/>
      <c r="C75" s="36"/>
      <c r="D75" s="36"/>
      <c r="E75" s="5"/>
      <c r="F75" s="5"/>
      <c r="G75" s="5"/>
      <c r="H75" s="5"/>
      <c r="I75" s="5"/>
      <c r="J75" s="5"/>
      <c r="K75" s="5"/>
    </row>
    <row r="76" spans="1:11" x14ac:dyDescent="0.25">
      <c r="A76" s="3" t="s">
        <v>192</v>
      </c>
      <c r="B76" s="3" t="s">
        <v>49</v>
      </c>
      <c r="C76" s="34" t="s">
        <v>596</v>
      </c>
      <c r="D76" s="34"/>
      <c r="E76" s="58" t="s">
        <v>1</v>
      </c>
      <c r="F76" s="57" t="s">
        <v>7</v>
      </c>
      <c r="G76" s="57" t="s">
        <v>7</v>
      </c>
      <c r="H76" s="57" t="s">
        <v>7</v>
      </c>
      <c r="I76" s="58" t="s">
        <v>1</v>
      </c>
      <c r="J76" s="57" t="s">
        <v>7</v>
      </c>
      <c r="K76" s="57" t="s">
        <v>7</v>
      </c>
    </row>
    <row r="77" spans="1:11" x14ac:dyDescent="0.25">
      <c r="A77" s="3" t="s">
        <v>192</v>
      </c>
      <c r="B77" s="3" t="s">
        <v>50</v>
      </c>
      <c r="C77" s="34" t="s">
        <v>595</v>
      </c>
      <c r="D77" s="34"/>
      <c r="E77" s="75">
        <v>462.18</v>
      </c>
      <c r="F77" s="75">
        <v>336.13</v>
      </c>
      <c r="G77" s="75">
        <v>336.13</v>
      </c>
      <c r="H77" s="57" t="s">
        <v>7</v>
      </c>
      <c r="I77" s="75">
        <v>462.18</v>
      </c>
      <c r="J77" s="75">
        <v>336.13</v>
      </c>
      <c r="K77" s="57" t="s">
        <v>7</v>
      </c>
    </row>
    <row r="78" spans="1:11" x14ac:dyDescent="0.25">
      <c r="A78" s="3" t="s">
        <v>192</v>
      </c>
      <c r="B78" s="3" t="s">
        <v>51</v>
      </c>
      <c r="C78" s="34" t="s">
        <v>352</v>
      </c>
      <c r="D78" s="34"/>
      <c r="E78" s="75">
        <v>924.37</v>
      </c>
      <c r="F78" s="75">
        <v>462.18</v>
      </c>
      <c r="G78" s="75">
        <v>462.18</v>
      </c>
      <c r="H78" s="75">
        <v>336.13</v>
      </c>
      <c r="I78" s="75">
        <v>924.37</v>
      </c>
      <c r="J78" s="75">
        <v>462.18</v>
      </c>
      <c r="K78" s="75">
        <v>336.13</v>
      </c>
    </row>
    <row r="79" spans="1:11" x14ac:dyDescent="0.25">
      <c r="A79" s="3" t="s">
        <v>192</v>
      </c>
      <c r="B79" s="3" t="s">
        <v>368</v>
      </c>
      <c r="C79" s="37" t="s">
        <v>495</v>
      </c>
      <c r="D79" s="37" t="s">
        <v>560</v>
      </c>
      <c r="E79" s="75">
        <v>1386.55</v>
      </c>
      <c r="F79" s="58" t="s">
        <v>1</v>
      </c>
      <c r="G79" s="58" t="s">
        <v>1</v>
      </c>
      <c r="H79" s="75">
        <v>336.13</v>
      </c>
      <c r="I79" s="75">
        <v>1386.55</v>
      </c>
      <c r="J79" s="58" t="s">
        <v>1</v>
      </c>
      <c r="K79" s="75">
        <v>336.13</v>
      </c>
    </row>
    <row r="80" spans="1:11" x14ac:dyDescent="0.25">
      <c r="A80" s="3" t="s">
        <v>192</v>
      </c>
      <c r="B80" s="3" t="s">
        <v>369</v>
      </c>
      <c r="C80" s="37" t="s">
        <v>600</v>
      </c>
      <c r="D80" s="37" t="s">
        <v>560</v>
      </c>
      <c r="E80" s="75">
        <v>1386.55</v>
      </c>
      <c r="F80" s="75">
        <v>462.18</v>
      </c>
      <c r="G80" s="75">
        <v>462.18</v>
      </c>
      <c r="H80" s="57" t="s">
        <v>7</v>
      </c>
      <c r="I80" s="75">
        <v>1386.55</v>
      </c>
      <c r="J80" s="75">
        <v>462.18</v>
      </c>
      <c r="K80" s="57" t="s">
        <v>7</v>
      </c>
    </row>
    <row r="81" spans="1:11" x14ac:dyDescent="0.25">
      <c r="A81" s="3" t="s">
        <v>192</v>
      </c>
      <c r="B81" s="3" t="s">
        <v>52</v>
      </c>
      <c r="C81" s="34" t="s">
        <v>597</v>
      </c>
      <c r="D81" s="34" t="s">
        <v>533</v>
      </c>
      <c r="E81" s="75">
        <v>2310.92</v>
      </c>
      <c r="F81" s="75">
        <v>924.37</v>
      </c>
      <c r="G81" s="75">
        <v>924.37</v>
      </c>
      <c r="H81" s="58" t="s">
        <v>1</v>
      </c>
      <c r="I81" s="75">
        <v>2310.92</v>
      </c>
      <c r="J81" s="75">
        <v>924.37</v>
      </c>
      <c r="K81" s="58" t="s">
        <v>1</v>
      </c>
    </row>
    <row r="82" spans="1:11" x14ac:dyDescent="0.25">
      <c r="A82" s="3" t="s">
        <v>192</v>
      </c>
      <c r="B82" s="3" t="s">
        <v>370</v>
      </c>
      <c r="C82" s="37" t="s">
        <v>496</v>
      </c>
      <c r="D82" s="37"/>
      <c r="E82" s="75">
        <v>2310.92</v>
      </c>
      <c r="F82" s="75">
        <v>1386.55</v>
      </c>
      <c r="G82" s="75">
        <v>1386.55</v>
      </c>
      <c r="H82" s="75">
        <v>924.37</v>
      </c>
      <c r="I82" s="75">
        <v>2310.92</v>
      </c>
      <c r="J82" s="75">
        <v>1386.55</v>
      </c>
      <c r="K82" s="49" t="s">
        <v>7</v>
      </c>
    </row>
    <row r="83" spans="1:11" ht="30" x14ac:dyDescent="0.25">
      <c r="A83" s="3" t="s">
        <v>192</v>
      </c>
      <c r="B83" s="3" t="s">
        <v>53</v>
      </c>
      <c r="C83" s="37" t="s">
        <v>598</v>
      </c>
      <c r="D83" s="34" t="s">
        <v>533</v>
      </c>
      <c r="E83" s="75">
        <v>2773.11</v>
      </c>
      <c r="F83" s="75">
        <v>1848.74</v>
      </c>
      <c r="G83" s="75">
        <v>1848.74</v>
      </c>
      <c r="H83" s="75">
        <v>924.37</v>
      </c>
      <c r="I83" s="75">
        <v>2773.11</v>
      </c>
      <c r="J83" s="75">
        <v>1848.74</v>
      </c>
      <c r="K83" s="75">
        <v>924.37</v>
      </c>
    </row>
    <row r="84" spans="1:11" ht="30" x14ac:dyDescent="0.25">
      <c r="A84" s="3" t="s">
        <v>192</v>
      </c>
      <c r="B84" s="3" t="s">
        <v>371</v>
      </c>
      <c r="C84" s="37" t="s">
        <v>497</v>
      </c>
      <c r="D84" s="37" t="s">
        <v>561</v>
      </c>
      <c r="E84" s="75">
        <v>3235.29</v>
      </c>
      <c r="F84" s="75">
        <v>2310.92</v>
      </c>
      <c r="G84" s="75">
        <v>2310.92</v>
      </c>
      <c r="H84" s="75">
        <v>1386.55</v>
      </c>
      <c r="I84" s="29" t="s">
        <v>7</v>
      </c>
      <c r="J84" s="29" t="s">
        <v>7</v>
      </c>
      <c r="K84" s="29" t="s">
        <v>7</v>
      </c>
    </row>
    <row r="85" spans="1:11" ht="30" x14ac:dyDescent="0.25">
      <c r="A85" s="3" t="s">
        <v>192</v>
      </c>
      <c r="B85" s="3" t="s">
        <v>372</v>
      </c>
      <c r="C85" s="37" t="s">
        <v>498</v>
      </c>
      <c r="D85" s="37" t="s">
        <v>561</v>
      </c>
      <c r="E85" s="75">
        <v>3697.48</v>
      </c>
      <c r="F85" s="75">
        <v>2773.11</v>
      </c>
      <c r="G85" s="75">
        <v>2773.11</v>
      </c>
      <c r="H85" s="75">
        <v>1848.74</v>
      </c>
      <c r="I85" s="29" t="s">
        <v>7</v>
      </c>
      <c r="J85" s="29" t="s">
        <v>7</v>
      </c>
      <c r="K85" s="29" t="s">
        <v>7</v>
      </c>
    </row>
    <row r="86" spans="1:11" x14ac:dyDescent="0.25">
      <c r="A86" s="5" t="s">
        <v>193</v>
      </c>
      <c r="B86" s="5"/>
      <c r="C86" s="36"/>
      <c r="D86" s="36"/>
      <c r="E86" s="5"/>
      <c r="F86" s="5"/>
      <c r="G86" s="5"/>
      <c r="H86" s="5"/>
      <c r="I86" s="5"/>
      <c r="J86" s="5"/>
      <c r="K86" s="5"/>
    </row>
    <row r="87" spans="1:11" x14ac:dyDescent="0.25">
      <c r="A87" s="3" t="s">
        <v>193</v>
      </c>
      <c r="B87" s="3" t="s">
        <v>54</v>
      </c>
      <c r="C87" s="34" t="s">
        <v>255</v>
      </c>
      <c r="D87" s="34"/>
      <c r="E87" s="30" t="s">
        <v>1</v>
      </c>
      <c r="F87" s="30" t="s">
        <v>1</v>
      </c>
      <c r="G87" s="30" t="s">
        <v>1</v>
      </c>
      <c r="H87" s="30" t="s">
        <v>1</v>
      </c>
      <c r="I87" s="30" t="s">
        <v>1</v>
      </c>
      <c r="J87" s="30" t="s">
        <v>1</v>
      </c>
      <c r="K87" s="30" t="s">
        <v>1</v>
      </c>
    </row>
    <row r="88" spans="1:11" ht="23.45" customHeight="1" x14ac:dyDescent="0.25">
      <c r="A88" s="3" t="s">
        <v>193</v>
      </c>
      <c r="B88" s="3" t="s">
        <v>55</v>
      </c>
      <c r="C88" s="34" t="s">
        <v>256</v>
      </c>
      <c r="D88" s="34" t="s">
        <v>534</v>
      </c>
      <c r="E88" s="29" t="s">
        <v>7</v>
      </c>
      <c r="F88" s="29" t="s">
        <v>7</v>
      </c>
      <c r="G88" s="29" t="s">
        <v>7</v>
      </c>
      <c r="H88" s="29" t="s">
        <v>7</v>
      </c>
      <c r="I88" s="29" t="s">
        <v>7</v>
      </c>
      <c r="J88" s="29" t="s">
        <v>7</v>
      </c>
      <c r="K88" s="29" t="s">
        <v>7</v>
      </c>
    </row>
    <row r="89" spans="1:11" ht="60" x14ac:dyDescent="0.25">
      <c r="A89" s="3" t="s">
        <v>193</v>
      </c>
      <c r="B89" s="3" t="s">
        <v>56</v>
      </c>
      <c r="C89" s="34" t="s">
        <v>257</v>
      </c>
      <c r="D89" s="34" t="s">
        <v>535</v>
      </c>
      <c r="E89" s="75">
        <v>243.7</v>
      </c>
      <c r="F89" s="75">
        <v>243.7</v>
      </c>
      <c r="G89" s="75">
        <v>243.7</v>
      </c>
      <c r="H89" s="75">
        <v>243.7</v>
      </c>
      <c r="I89" s="49" t="s">
        <v>7</v>
      </c>
      <c r="J89" s="49" t="s">
        <v>7</v>
      </c>
      <c r="K89" s="49" t="s">
        <v>7</v>
      </c>
    </row>
    <row r="90" spans="1:11" x14ac:dyDescent="0.25">
      <c r="A90" s="5" t="s">
        <v>194</v>
      </c>
      <c r="B90" s="5"/>
      <c r="C90" s="36"/>
      <c r="D90" s="36"/>
      <c r="E90" s="5"/>
      <c r="F90" s="5"/>
      <c r="G90" s="5"/>
      <c r="H90" s="5"/>
      <c r="I90" s="5"/>
      <c r="J90" s="5"/>
      <c r="K90" s="5"/>
    </row>
    <row r="91" spans="1:11" x14ac:dyDescent="0.25">
      <c r="A91" s="3" t="s">
        <v>194</v>
      </c>
      <c r="B91" s="3" t="s">
        <v>57</v>
      </c>
      <c r="C91" s="34" t="s">
        <v>258</v>
      </c>
      <c r="D91" s="34"/>
      <c r="E91" s="30" t="s">
        <v>1</v>
      </c>
      <c r="F91" s="30" t="s">
        <v>1</v>
      </c>
      <c r="G91" s="30" t="s">
        <v>1</v>
      </c>
      <c r="H91" s="30" t="s">
        <v>1</v>
      </c>
      <c r="I91" s="30" t="s">
        <v>1</v>
      </c>
      <c r="J91" s="30" t="s">
        <v>1</v>
      </c>
      <c r="K91" s="30" t="s">
        <v>1</v>
      </c>
    </row>
    <row r="92" spans="1:11" x14ac:dyDescent="0.25">
      <c r="A92" s="3" t="s">
        <v>194</v>
      </c>
      <c r="B92" s="3" t="s">
        <v>58</v>
      </c>
      <c r="C92" s="34" t="s">
        <v>259</v>
      </c>
      <c r="D92" s="34" t="s">
        <v>339</v>
      </c>
      <c r="E92" s="75">
        <v>205.88</v>
      </c>
      <c r="F92" s="75">
        <v>205.88</v>
      </c>
      <c r="G92" s="75">
        <v>205.88</v>
      </c>
      <c r="H92" s="75">
        <v>205.88</v>
      </c>
      <c r="I92" s="29" t="s">
        <v>7</v>
      </c>
      <c r="J92" s="29" t="s">
        <v>7</v>
      </c>
      <c r="K92" s="29" t="s">
        <v>7</v>
      </c>
    </row>
    <row r="93" spans="1:11" ht="30" x14ac:dyDescent="0.25">
      <c r="A93" s="3" t="s">
        <v>194</v>
      </c>
      <c r="B93" s="3" t="s">
        <v>59</v>
      </c>
      <c r="C93" s="34" t="s">
        <v>260</v>
      </c>
      <c r="D93" s="34" t="s">
        <v>536</v>
      </c>
      <c r="E93" s="75">
        <v>678.99</v>
      </c>
      <c r="F93" s="75">
        <v>678.99</v>
      </c>
      <c r="G93" s="75">
        <v>678.99</v>
      </c>
      <c r="H93" s="29" t="s">
        <v>7</v>
      </c>
      <c r="I93" s="29" t="s">
        <v>7</v>
      </c>
      <c r="J93" s="29" t="s">
        <v>7</v>
      </c>
      <c r="K93" s="29" t="s">
        <v>7</v>
      </c>
    </row>
    <row r="94" spans="1:11" ht="30" x14ac:dyDescent="0.25">
      <c r="A94" s="3" t="s">
        <v>194</v>
      </c>
      <c r="B94" s="3" t="s">
        <v>60</v>
      </c>
      <c r="C94" s="34" t="s">
        <v>261</v>
      </c>
      <c r="D94" s="34" t="s">
        <v>537</v>
      </c>
      <c r="E94" s="75">
        <v>782.35</v>
      </c>
      <c r="F94" s="75">
        <v>782.35</v>
      </c>
      <c r="G94" s="75">
        <v>782.35</v>
      </c>
      <c r="H94" s="75">
        <v>782.35</v>
      </c>
      <c r="I94" s="29" t="s">
        <v>7</v>
      </c>
      <c r="J94" s="29" t="s">
        <v>7</v>
      </c>
      <c r="K94" s="29" t="s">
        <v>7</v>
      </c>
    </row>
    <row r="95" spans="1:11" ht="30" x14ac:dyDescent="0.25">
      <c r="A95" s="3" t="s">
        <v>194</v>
      </c>
      <c r="B95" s="3" t="s">
        <v>61</v>
      </c>
      <c r="C95" s="34" t="s">
        <v>262</v>
      </c>
      <c r="D95" s="34" t="s">
        <v>538</v>
      </c>
      <c r="E95" s="75">
        <v>884.87</v>
      </c>
      <c r="F95" s="75">
        <v>884.87</v>
      </c>
      <c r="G95" s="75">
        <v>884.87</v>
      </c>
      <c r="H95" s="75">
        <v>884.87</v>
      </c>
      <c r="I95" s="29" t="s">
        <v>7</v>
      </c>
      <c r="J95" s="29" t="s">
        <v>7</v>
      </c>
      <c r="K95" s="29" t="s">
        <v>7</v>
      </c>
    </row>
    <row r="96" spans="1:11" ht="30" x14ac:dyDescent="0.25">
      <c r="A96" s="3" t="s">
        <v>194</v>
      </c>
      <c r="B96" s="3" t="s">
        <v>62</v>
      </c>
      <c r="C96" s="34" t="s">
        <v>263</v>
      </c>
      <c r="D96" s="34" t="s">
        <v>539</v>
      </c>
      <c r="E96" s="75">
        <v>987.39</v>
      </c>
      <c r="F96" s="75">
        <v>987.39</v>
      </c>
      <c r="G96" s="29" t="s">
        <v>7</v>
      </c>
      <c r="H96" s="29" t="s">
        <v>7</v>
      </c>
      <c r="I96" s="29" t="s">
        <v>7</v>
      </c>
      <c r="J96" s="29" t="s">
        <v>7</v>
      </c>
      <c r="K96" s="29" t="s">
        <v>7</v>
      </c>
    </row>
    <row r="97" spans="1:13" x14ac:dyDescent="0.25">
      <c r="A97" s="5" t="s">
        <v>195</v>
      </c>
      <c r="B97" s="5"/>
      <c r="C97" s="36"/>
      <c r="D97" s="36"/>
      <c r="E97" s="5"/>
      <c r="F97" s="5"/>
      <c r="G97" s="5"/>
      <c r="H97" s="5"/>
      <c r="I97" s="5"/>
      <c r="J97" s="5"/>
      <c r="K97" s="5"/>
    </row>
    <row r="98" spans="1:13" x14ac:dyDescent="0.25">
      <c r="A98" s="3" t="s">
        <v>195</v>
      </c>
      <c r="B98" s="3" t="s">
        <v>64</v>
      </c>
      <c r="C98" s="34" t="s">
        <v>65</v>
      </c>
      <c r="D98" s="34"/>
      <c r="E98" s="28" t="s">
        <v>23</v>
      </c>
      <c r="F98" s="28" t="s">
        <v>23</v>
      </c>
      <c r="G98" s="28" t="s">
        <v>23</v>
      </c>
      <c r="H98" s="28" t="s">
        <v>23</v>
      </c>
      <c r="I98" s="28" t="s">
        <v>23</v>
      </c>
      <c r="J98" s="28" t="s">
        <v>23</v>
      </c>
      <c r="K98" s="28" t="s">
        <v>23</v>
      </c>
    </row>
    <row r="99" spans="1:13" ht="59.45" customHeight="1" x14ac:dyDescent="0.25">
      <c r="A99" s="5" t="s">
        <v>196</v>
      </c>
      <c r="B99" s="5"/>
      <c r="C99" s="36"/>
      <c r="D99" s="36"/>
      <c r="E99" s="5"/>
      <c r="F99" s="5"/>
      <c r="G99" s="5"/>
      <c r="H99" s="5"/>
      <c r="I99" s="5"/>
      <c r="J99" s="5"/>
      <c r="K99" s="5"/>
    </row>
    <row r="100" spans="1:13" x14ac:dyDescent="0.25">
      <c r="A100" s="3" t="s">
        <v>196</v>
      </c>
      <c r="B100" s="3" t="s">
        <v>66</v>
      </c>
      <c r="C100" s="34" t="s">
        <v>67</v>
      </c>
      <c r="D100" s="78" t="s">
        <v>540</v>
      </c>
      <c r="E100" s="75">
        <v>826.05</v>
      </c>
      <c r="F100" s="75">
        <v>826.05</v>
      </c>
      <c r="G100" s="75">
        <v>826.05</v>
      </c>
      <c r="H100" s="75">
        <v>826.05</v>
      </c>
      <c r="I100" s="75">
        <v>826.05</v>
      </c>
      <c r="J100" s="75">
        <v>826.05</v>
      </c>
      <c r="K100" s="75">
        <v>826.05</v>
      </c>
    </row>
    <row r="101" spans="1:13" x14ac:dyDescent="0.25">
      <c r="A101" s="3" t="s">
        <v>196</v>
      </c>
      <c r="B101" s="3" t="s">
        <v>68</v>
      </c>
      <c r="C101" s="34" t="s">
        <v>69</v>
      </c>
      <c r="D101" s="34"/>
      <c r="E101" s="75">
        <v>826.05</v>
      </c>
      <c r="F101" s="75">
        <v>826.05</v>
      </c>
      <c r="G101" s="75">
        <v>826.05</v>
      </c>
      <c r="H101" s="75">
        <v>826.05</v>
      </c>
      <c r="I101" s="75">
        <v>826.05</v>
      </c>
      <c r="J101" s="75">
        <v>826.05</v>
      </c>
      <c r="K101" s="75">
        <v>826.05</v>
      </c>
    </row>
    <row r="102" spans="1:13" x14ac:dyDescent="0.25">
      <c r="A102" s="3" t="s">
        <v>196</v>
      </c>
      <c r="B102" s="3" t="s">
        <v>373</v>
      </c>
      <c r="C102" s="34" t="s">
        <v>374</v>
      </c>
      <c r="D102" s="34"/>
      <c r="E102" s="75">
        <v>826.05</v>
      </c>
      <c r="F102" s="75">
        <v>826.05</v>
      </c>
      <c r="G102" s="75">
        <v>826.05</v>
      </c>
      <c r="H102" s="75">
        <v>826.05</v>
      </c>
      <c r="I102" s="75">
        <v>826.05</v>
      </c>
      <c r="J102" s="75">
        <v>826.05</v>
      </c>
      <c r="K102" s="75">
        <v>826.05</v>
      </c>
    </row>
    <row r="103" spans="1:13" x14ac:dyDescent="0.25">
      <c r="A103" s="3" t="s">
        <v>196</v>
      </c>
      <c r="B103" s="3" t="s">
        <v>70</v>
      </c>
      <c r="C103" s="34" t="s">
        <v>71</v>
      </c>
      <c r="D103" s="77"/>
      <c r="E103" s="75">
        <v>826.05</v>
      </c>
      <c r="F103" s="75">
        <v>826.05</v>
      </c>
      <c r="G103" s="75">
        <v>826.05</v>
      </c>
      <c r="H103" s="75">
        <v>826.05</v>
      </c>
      <c r="I103" s="75">
        <v>826.05</v>
      </c>
      <c r="J103" s="75">
        <v>826.05</v>
      </c>
      <c r="K103" s="75">
        <v>826.05</v>
      </c>
    </row>
    <row r="104" spans="1:13" x14ac:dyDescent="0.25">
      <c r="A104" s="3" t="s">
        <v>196</v>
      </c>
      <c r="B104" s="3" t="s">
        <v>376</v>
      </c>
      <c r="C104" s="34" t="s">
        <v>375</v>
      </c>
      <c r="D104" s="34"/>
      <c r="E104" s="29" t="s">
        <v>7</v>
      </c>
      <c r="F104" s="75">
        <v>826.05</v>
      </c>
      <c r="G104" s="75">
        <v>826.05</v>
      </c>
      <c r="H104" s="75">
        <v>826.05</v>
      </c>
      <c r="I104" s="29" t="s">
        <v>7</v>
      </c>
      <c r="J104" s="75">
        <v>826.05</v>
      </c>
      <c r="K104" s="75">
        <v>826.05</v>
      </c>
    </row>
    <row r="105" spans="1:13" x14ac:dyDescent="0.25">
      <c r="A105" s="5" t="s">
        <v>197</v>
      </c>
      <c r="B105" s="5"/>
      <c r="C105" s="36"/>
      <c r="D105" s="36"/>
      <c r="E105" s="5"/>
      <c r="F105" s="5"/>
      <c r="G105" s="5"/>
      <c r="H105" s="5"/>
      <c r="I105" s="5"/>
      <c r="J105" s="5"/>
      <c r="K105" s="5"/>
    </row>
    <row r="106" spans="1:13" x14ac:dyDescent="0.25">
      <c r="A106" s="3" t="s">
        <v>197</v>
      </c>
      <c r="B106" s="3" t="s">
        <v>72</v>
      </c>
      <c r="C106" s="34" t="s">
        <v>73</v>
      </c>
      <c r="D106" s="34"/>
      <c r="E106" s="75">
        <v>1605.04</v>
      </c>
      <c r="F106" s="75">
        <v>1605.04</v>
      </c>
      <c r="G106" s="75">
        <v>1605.04</v>
      </c>
      <c r="H106" s="75">
        <v>1605.04</v>
      </c>
      <c r="I106" s="75">
        <v>1605.04</v>
      </c>
      <c r="J106" s="75">
        <v>1605.04</v>
      </c>
      <c r="K106" s="75">
        <v>1605.04</v>
      </c>
    </row>
    <row r="107" spans="1:13" x14ac:dyDescent="0.25">
      <c r="A107" s="3" t="s">
        <v>197</v>
      </c>
      <c r="B107" s="3" t="s">
        <v>74</v>
      </c>
      <c r="C107" s="34" t="s">
        <v>75</v>
      </c>
      <c r="D107" s="34"/>
      <c r="E107" s="57" t="s">
        <v>7</v>
      </c>
      <c r="F107" s="75">
        <v>1605.04</v>
      </c>
      <c r="G107" s="75">
        <v>1605.04</v>
      </c>
      <c r="H107" s="75">
        <v>1605.04</v>
      </c>
      <c r="I107" s="57" t="s">
        <v>7</v>
      </c>
      <c r="J107" s="75">
        <v>1605.04</v>
      </c>
      <c r="K107" s="75">
        <v>1605.04</v>
      </c>
    </row>
    <row r="108" spans="1:13" customFormat="1" x14ac:dyDescent="0.25">
      <c r="A108" s="3" t="s">
        <v>197</v>
      </c>
      <c r="B108" s="3" t="s">
        <v>377</v>
      </c>
      <c r="C108" s="34" t="s">
        <v>378</v>
      </c>
      <c r="D108" s="34"/>
      <c r="E108" s="75">
        <v>1605.04</v>
      </c>
      <c r="F108" s="75">
        <v>1605.04</v>
      </c>
      <c r="G108" s="75">
        <v>1605.04</v>
      </c>
      <c r="H108" s="75">
        <v>1605.04</v>
      </c>
      <c r="I108" s="75">
        <v>1605.04</v>
      </c>
      <c r="J108" s="75">
        <v>1605.04</v>
      </c>
      <c r="K108" s="75">
        <v>1605.04</v>
      </c>
      <c r="L108" s="3"/>
      <c r="M108" s="3"/>
    </row>
    <row r="109" spans="1:13" customFormat="1" x14ac:dyDescent="0.25">
      <c r="A109" s="44" t="s">
        <v>430</v>
      </c>
      <c r="B109" s="44"/>
      <c r="C109" s="45"/>
      <c r="D109" s="44"/>
      <c r="E109" s="46"/>
      <c r="F109" s="46"/>
      <c r="G109" s="46"/>
      <c r="H109" s="46"/>
      <c r="I109" s="46"/>
      <c r="J109" s="46"/>
      <c r="K109" s="46"/>
      <c r="M109" s="3"/>
    </row>
    <row r="110" spans="1:13" customFormat="1" x14ac:dyDescent="0.25">
      <c r="A110" s="47" t="s">
        <v>430</v>
      </c>
      <c r="B110" s="47" t="s">
        <v>431</v>
      </c>
      <c r="C110" s="85" t="s">
        <v>432</v>
      </c>
      <c r="D110" s="80" t="s">
        <v>345</v>
      </c>
      <c r="E110" s="75">
        <v>4629.41</v>
      </c>
      <c r="F110" s="75">
        <v>4629.41</v>
      </c>
      <c r="G110" s="75">
        <v>4629.41</v>
      </c>
      <c r="H110" s="75">
        <v>4629.41</v>
      </c>
      <c r="I110" s="75">
        <v>4629.41</v>
      </c>
      <c r="J110" s="75">
        <v>4629.41</v>
      </c>
      <c r="K110" s="75">
        <v>4629.41</v>
      </c>
      <c r="M110" s="3"/>
    </row>
    <row r="111" spans="1:13" customFormat="1" ht="30" x14ac:dyDescent="0.25">
      <c r="A111" s="47" t="s">
        <v>430</v>
      </c>
      <c r="B111" s="47" t="s">
        <v>433</v>
      </c>
      <c r="C111" s="85" t="s">
        <v>434</v>
      </c>
      <c r="D111" s="78" t="s">
        <v>580</v>
      </c>
      <c r="E111" s="75">
        <v>4629.41</v>
      </c>
      <c r="F111" s="75">
        <v>4629.41</v>
      </c>
      <c r="G111" s="75">
        <v>4629.41</v>
      </c>
      <c r="H111" s="75">
        <v>4629.41</v>
      </c>
      <c r="I111" s="75">
        <v>4629.41</v>
      </c>
      <c r="J111" s="75">
        <v>4629.41</v>
      </c>
      <c r="K111" s="75">
        <v>4629.41</v>
      </c>
      <c r="M111" s="3"/>
    </row>
    <row r="112" spans="1:13" customFormat="1" x14ac:dyDescent="0.25">
      <c r="A112" s="47" t="s">
        <v>430</v>
      </c>
      <c r="B112" s="47" t="s">
        <v>435</v>
      </c>
      <c r="C112" s="85" t="s">
        <v>436</v>
      </c>
      <c r="D112" s="80" t="s">
        <v>345</v>
      </c>
      <c r="E112" s="75">
        <v>4629.41</v>
      </c>
      <c r="F112" s="75">
        <v>4629.41</v>
      </c>
      <c r="G112" s="75">
        <v>4629.41</v>
      </c>
      <c r="H112" s="75">
        <v>4629.41</v>
      </c>
      <c r="I112" s="75">
        <v>4629.41</v>
      </c>
      <c r="J112" s="75">
        <v>4629.41</v>
      </c>
      <c r="K112" s="75">
        <v>4629.41</v>
      </c>
      <c r="M112" s="3"/>
    </row>
    <row r="113" spans="1:13" customFormat="1" x14ac:dyDescent="0.25">
      <c r="A113" s="47" t="s">
        <v>430</v>
      </c>
      <c r="B113" s="47" t="s">
        <v>437</v>
      </c>
      <c r="C113" s="85" t="s">
        <v>438</v>
      </c>
      <c r="D113" s="80" t="s">
        <v>345</v>
      </c>
      <c r="E113" s="75">
        <v>4629.41</v>
      </c>
      <c r="F113" s="75">
        <v>4629.41</v>
      </c>
      <c r="G113" s="75">
        <v>4629.41</v>
      </c>
      <c r="H113" s="75">
        <v>4629.41</v>
      </c>
      <c r="I113" s="75">
        <v>4629.41</v>
      </c>
      <c r="J113" s="75">
        <v>4629.41</v>
      </c>
      <c r="K113" s="75">
        <v>4629.41</v>
      </c>
      <c r="M113" s="3"/>
    </row>
    <row r="114" spans="1:13" customFormat="1" x14ac:dyDescent="0.25">
      <c r="A114" s="47" t="s">
        <v>430</v>
      </c>
      <c r="B114" s="47" t="s">
        <v>439</v>
      </c>
      <c r="C114" s="85" t="s">
        <v>440</v>
      </c>
      <c r="D114" s="80" t="s">
        <v>345</v>
      </c>
      <c r="E114" s="75">
        <v>4629.41</v>
      </c>
      <c r="F114" s="75">
        <v>4629.41</v>
      </c>
      <c r="G114" s="75">
        <v>4629.41</v>
      </c>
      <c r="H114" s="75">
        <v>4629.41</v>
      </c>
      <c r="I114" s="75">
        <v>4629.41</v>
      </c>
      <c r="J114" s="75">
        <v>4629.41</v>
      </c>
      <c r="K114" s="75">
        <v>4629.41</v>
      </c>
      <c r="M114" s="3"/>
    </row>
    <row r="115" spans="1:13" customFormat="1" x14ac:dyDescent="0.25">
      <c r="A115" s="47" t="s">
        <v>430</v>
      </c>
      <c r="B115" s="47" t="s">
        <v>478</v>
      </c>
      <c r="C115" s="85" t="s">
        <v>581</v>
      </c>
      <c r="D115" s="80" t="s">
        <v>345</v>
      </c>
      <c r="E115" s="75">
        <v>4629.41</v>
      </c>
      <c r="F115" s="75">
        <v>4629.41</v>
      </c>
      <c r="G115" s="75">
        <v>4629.41</v>
      </c>
      <c r="H115" s="75">
        <v>4629.41</v>
      </c>
      <c r="I115" s="75">
        <v>4629.41</v>
      </c>
      <c r="J115" s="75">
        <v>4629.41</v>
      </c>
      <c r="K115" s="75">
        <v>4629.41</v>
      </c>
      <c r="M115" s="3"/>
    </row>
    <row r="116" spans="1:13" customFormat="1" ht="30" x14ac:dyDescent="0.25">
      <c r="A116" s="47" t="s">
        <v>430</v>
      </c>
      <c r="B116" s="47" t="s">
        <v>441</v>
      </c>
      <c r="C116" s="85" t="s">
        <v>442</v>
      </c>
      <c r="D116" s="78" t="s">
        <v>580</v>
      </c>
      <c r="E116" s="75">
        <v>4629.41</v>
      </c>
      <c r="F116" s="75">
        <v>4629.41</v>
      </c>
      <c r="G116" s="75">
        <v>4629.41</v>
      </c>
      <c r="H116" s="75">
        <v>4629.41</v>
      </c>
      <c r="I116" s="75">
        <v>4629.41</v>
      </c>
      <c r="J116" s="75">
        <v>4629.41</v>
      </c>
      <c r="K116" s="75">
        <v>4629.41</v>
      </c>
      <c r="M116" s="3"/>
    </row>
    <row r="117" spans="1:13" customFormat="1" ht="30" x14ac:dyDescent="0.25">
      <c r="A117" s="47" t="s">
        <v>430</v>
      </c>
      <c r="B117" s="3" t="s">
        <v>482</v>
      </c>
      <c r="C117" s="34" t="s">
        <v>481</v>
      </c>
      <c r="D117" s="34" t="s">
        <v>582</v>
      </c>
      <c r="E117" s="27" t="s">
        <v>63</v>
      </c>
      <c r="F117" s="27" t="s">
        <v>63</v>
      </c>
      <c r="G117" s="27" t="s">
        <v>63</v>
      </c>
      <c r="H117" s="27" t="s">
        <v>63</v>
      </c>
      <c r="I117" s="27" t="s">
        <v>63</v>
      </c>
      <c r="J117" s="27" t="s">
        <v>63</v>
      </c>
      <c r="K117" s="27" t="s">
        <v>63</v>
      </c>
      <c r="M117" s="3"/>
    </row>
    <row r="118" spans="1:13" customFormat="1" x14ac:dyDescent="0.25">
      <c r="A118" s="47" t="s">
        <v>430</v>
      </c>
      <c r="B118" s="47" t="s">
        <v>443</v>
      </c>
      <c r="C118" s="85" t="s">
        <v>444</v>
      </c>
      <c r="D118" s="80" t="s">
        <v>345</v>
      </c>
      <c r="E118" s="75">
        <v>4629.41</v>
      </c>
      <c r="F118" s="75">
        <v>4629.41</v>
      </c>
      <c r="G118" s="75">
        <v>4629.41</v>
      </c>
      <c r="H118" s="75">
        <v>4629.41</v>
      </c>
      <c r="I118" s="75">
        <v>4629.41</v>
      </c>
      <c r="J118" s="75">
        <v>4629.41</v>
      </c>
      <c r="K118" s="75">
        <v>4629.41</v>
      </c>
      <c r="M118" s="3"/>
    </row>
    <row r="119" spans="1:13" customFormat="1" x14ac:dyDescent="0.25">
      <c r="A119" s="47" t="s">
        <v>430</v>
      </c>
      <c r="B119" s="47" t="s">
        <v>445</v>
      </c>
      <c r="C119" s="85" t="s">
        <v>446</v>
      </c>
      <c r="D119" s="80" t="s">
        <v>345</v>
      </c>
      <c r="E119" s="75">
        <v>4629.41</v>
      </c>
      <c r="F119" s="75">
        <v>4629.41</v>
      </c>
      <c r="G119" s="75">
        <v>4629.41</v>
      </c>
      <c r="H119" s="75">
        <v>4629.41</v>
      </c>
      <c r="I119" s="75">
        <v>4629.41</v>
      </c>
      <c r="J119" s="75">
        <v>4629.41</v>
      </c>
      <c r="K119" s="75">
        <v>4629.41</v>
      </c>
      <c r="M119" s="3"/>
    </row>
    <row r="120" spans="1:13" customFormat="1" x14ac:dyDescent="0.25">
      <c r="A120" s="47" t="s">
        <v>430</v>
      </c>
      <c r="B120" s="47" t="s">
        <v>447</v>
      </c>
      <c r="C120" s="85" t="s">
        <v>448</v>
      </c>
      <c r="D120" s="80" t="s">
        <v>345</v>
      </c>
      <c r="E120" s="75">
        <v>4629.41</v>
      </c>
      <c r="F120" s="75">
        <v>4629.41</v>
      </c>
      <c r="G120" s="75">
        <v>4629.41</v>
      </c>
      <c r="H120" s="75">
        <v>4629.41</v>
      </c>
      <c r="I120" s="75">
        <v>4629.41</v>
      </c>
      <c r="J120" s="75">
        <v>4629.41</v>
      </c>
      <c r="K120" s="75">
        <v>4629.41</v>
      </c>
      <c r="M120" s="3"/>
    </row>
    <row r="121" spans="1:13" customFormat="1" x14ac:dyDescent="0.25">
      <c r="A121" s="47" t="s">
        <v>430</v>
      </c>
      <c r="B121" s="47" t="s">
        <v>449</v>
      </c>
      <c r="C121" s="85" t="s">
        <v>450</v>
      </c>
      <c r="D121" s="80" t="s">
        <v>345</v>
      </c>
      <c r="E121" s="75">
        <v>4629.41</v>
      </c>
      <c r="F121" s="75">
        <v>4629.41</v>
      </c>
      <c r="G121" s="75">
        <v>4629.41</v>
      </c>
      <c r="H121" s="75">
        <v>4629.41</v>
      </c>
      <c r="I121" s="75">
        <v>4629.41</v>
      </c>
      <c r="J121" s="75">
        <v>4629.41</v>
      </c>
      <c r="K121" s="75">
        <v>4629.41</v>
      </c>
      <c r="M121" s="3"/>
    </row>
    <row r="122" spans="1:13" customFormat="1" x14ac:dyDescent="0.25">
      <c r="A122" s="47" t="s">
        <v>430</v>
      </c>
      <c r="B122" s="47" t="s">
        <v>451</v>
      </c>
      <c r="C122" s="85" t="s">
        <v>452</v>
      </c>
      <c r="D122" s="80" t="s">
        <v>345</v>
      </c>
      <c r="E122" s="75">
        <v>4629.41</v>
      </c>
      <c r="F122" s="75">
        <v>4629.41</v>
      </c>
      <c r="G122" s="75">
        <v>4629.41</v>
      </c>
      <c r="H122" s="75">
        <v>4629.41</v>
      </c>
      <c r="I122" s="75">
        <v>4629.41</v>
      </c>
      <c r="J122" s="75">
        <v>4629.41</v>
      </c>
      <c r="K122" s="75">
        <v>4629.41</v>
      </c>
      <c r="M122" s="3"/>
    </row>
    <row r="123" spans="1:13" customFormat="1" x14ac:dyDescent="0.25">
      <c r="A123" s="47" t="s">
        <v>430</v>
      </c>
      <c r="B123" s="47" t="s">
        <v>453</v>
      </c>
      <c r="C123" s="85" t="s">
        <v>454</v>
      </c>
      <c r="D123" s="80" t="s">
        <v>345</v>
      </c>
      <c r="E123" s="75">
        <v>4629.41</v>
      </c>
      <c r="F123" s="75">
        <v>4629.41</v>
      </c>
      <c r="G123" s="75">
        <v>4629.41</v>
      </c>
      <c r="H123" s="75">
        <v>4629.41</v>
      </c>
      <c r="I123" s="75">
        <v>4629.41</v>
      </c>
      <c r="J123" s="75">
        <v>4629.41</v>
      </c>
      <c r="K123" s="75">
        <v>4629.41</v>
      </c>
      <c r="L123" s="3"/>
      <c r="M123" s="3"/>
    </row>
    <row r="124" spans="1:13" customFormat="1" x14ac:dyDescent="0.25">
      <c r="A124" s="44" t="s">
        <v>455</v>
      </c>
      <c r="B124" s="44"/>
      <c r="C124" s="45"/>
      <c r="D124" s="44"/>
      <c r="E124" s="46"/>
      <c r="F124" s="46"/>
      <c r="G124" s="46"/>
      <c r="H124" s="46"/>
      <c r="I124" s="46"/>
      <c r="J124" s="46"/>
      <c r="K124" s="46"/>
      <c r="L124" s="3"/>
      <c r="M124" s="3"/>
    </row>
    <row r="125" spans="1:13" customFormat="1" ht="30" x14ac:dyDescent="0.25">
      <c r="A125" s="47" t="s">
        <v>455</v>
      </c>
      <c r="B125" s="47" t="s">
        <v>456</v>
      </c>
      <c r="C125" s="48" t="s">
        <v>457</v>
      </c>
      <c r="D125" s="78" t="s">
        <v>580</v>
      </c>
      <c r="E125" s="75">
        <v>7542.86</v>
      </c>
      <c r="F125" s="75">
        <v>7542.86</v>
      </c>
      <c r="G125" s="75">
        <v>7542.86</v>
      </c>
      <c r="H125" s="75">
        <v>7542.86</v>
      </c>
      <c r="I125" s="75">
        <v>7542.86</v>
      </c>
      <c r="J125" s="75">
        <v>7542.86</v>
      </c>
      <c r="K125" s="75">
        <v>7542.86</v>
      </c>
      <c r="L125" s="3"/>
      <c r="M125" s="3"/>
    </row>
    <row r="126" spans="1:13" customFormat="1" x14ac:dyDescent="0.25">
      <c r="A126" s="47" t="s">
        <v>455</v>
      </c>
      <c r="B126" s="47" t="s">
        <v>458</v>
      </c>
      <c r="C126" s="48" t="s">
        <v>459</v>
      </c>
      <c r="D126" s="80" t="s">
        <v>345</v>
      </c>
      <c r="E126" s="75">
        <v>7542.86</v>
      </c>
      <c r="F126" s="75">
        <v>7542.86</v>
      </c>
      <c r="G126" s="75">
        <v>7542.86</v>
      </c>
      <c r="H126" s="75">
        <v>7542.86</v>
      </c>
      <c r="I126" s="75">
        <v>7542.86</v>
      </c>
      <c r="J126" s="75">
        <v>7542.86</v>
      </c>
      <c r="K126" s="75">
        <v>7542.86</v>
      </c>
      <c r="L126" s="3"/>
      <c r="M126" s="3"/>
    </row>
    <row r="127" spans="1:13" customFormat="1" x14ac:dyDescent="0.25">
      <c r="A127" s="47" t="s">
        <v>455</v>
      </c>
      <c r="B127" s="47" t="s">
        <v>460</v>
      </c>
      <c r="C127" s="48" t="s">
        <v>461</v>
      </c>
      <c r="D127" s="80" t="s">
        <v>345</v>
      </c>
      <c r="E127" s="75">
        <v>7542.86</v>
      </c>
      <c r="F127" s="75">
        <v>7542.86</v>
      </c>
      <c r="G127" s="75">
        <v>7542.86</v>
      </c>
      <c r="H127" s="75">
        <v>7542.86</v>
      </c>
      <c r="I127" s="75">
        <v>7542.86</v>
      </c>
      <c r="J127" s="75">
        <v>7542.86</v>
      </c>
      <c r="K127" s="75">
        <v>7542.86</v>
      </c>
      <c r="L127" s="3"/>
      <c r="M127" s="3"/>
    </row>
    <row r="128" spans="1:13" customFormat="1" x14ac:dyDescent="0.25">
      <c r="A128" s="47" t="s">
        <v>455</v>
      </c>
      <c r="B128" s="47" t="s">
        <v>462</v>
      </c>
      <c r="C128" s="48" t="s">
        <v>463</v>
      </c>
      <c r="D128" s="80" t="s">
        <v>345</v>
      </c>
      <c r="E128" s="75">
        <v>7542.86</v>
      </c>
      <c r="F128" s="75">
        <v>7542.86</v>
      </c>
      <c r="G128" s="75">
        <v>7542.86</v>
      </c>
      <c r="H128" s="75">
        <v>7542.86</v>
      </c>
      <c r="I128" s="75">
        <v>7542.86</v>
      </c>
      <c r="J128" s="75">
        <v>7542.86</v>
      </c>
      <c r="K128" s="75">
        <v>7542.86</v>
      </c>
      <c r="L128" s="3"/>
      <c r="M128" s="3"/>
    </row>
    <row r="129" spans="1:13" customFormat="1" x14ac:dyDescent="0.25">
      <c r="A129" s="47" t="s">
        <v>455</v>
      </c>
      <c r="B129" s="47" t="s">
        <v>464</v>
      </c>
      <c r="C129" s="48" t="s">
        <v>465</v>
      </c>
      <c r="D129" s="80" t="s">
        <v>345</v>
      </c>
      <c r="E129" s="75">
        <v>7542.86</v>
      </c>
      <c r="F129" s="75">
        <v>7542.86</v>
      </c>
      <c r="G129" s="75">
        <v>7542.86</v>
      </c>
      <c r="H129" s="75">
        <v>7542.86</v>
      </c>
      <c r="I129" s="75">
        <v>7542.86</v>
      </c>
      <c r="J129" s="75">
        <v>7542.86</v>
      </c>
      <c r="K129" s="75">
        <v>7542.86</v>
      </c>
      <c r="L129" s="3"/>
      <c r="M129" s="3"/>
    </row>
    <row r="130" spans="1:13" customFormat="1" ht="30" x14ac:dyDescent="0.25">
      <c r="A130" s="47" t="s">
        <v>455</v>
      </c>
      <c r="B130" s="3" t="s">
        <v>483</v>
      </c>
      <c r="C130" s="34" t="s">
        <v>484</v>
      </c>
      <c r="D130" s="34" t="s">
        <v>582</v>
      </c>
      <c r="E130" s="59" t="s">
        <v>63</v>
      </c>
      <c r="F130" s="59" t="s">
        <v>63</v>
      </c>
      <c r="G130" s="59" t="s">
        <v>63</v>
      </c>
      <c r="H130" s="59" t="s">
        <v>63</v>
      </c>
      <c r="I130" s="59" t="s">
        <v>63</v>
      </c>
      <c r="J130" s="59" t="s">
        <v>63</v>
      </c>
      <c r="K130" s="59" t="s">
        <v>63</v>
      </c>
      <c r="L130" s="3"/>
      <c r="M130" s="3"/>
    </row>
    <row r="131" spans="1:13" customFormat="1" x14ac:dyDescent="0.25">
      <c r="A131" s="47" t="s">
        <v>455</v>
      </c>
      <c r="B131" s="47" t="s">
        <v>466</v>
      </c>
      <c r="C131" s="48" t="s">
        <v>467</v>
      </c>
      <c r="D131" s="80" t="s">
        <v>345</v>
      </c>
      <c r="E131" s="75">
        <v>7542.86</v>
      </c>
      <c r="F131" s="75">
        <v>7542.86</v>
      </c>
      <c r="G131" s="75">
        <v>7542.86</v>
      </c>
      <c r="H131" s="75">
        <v>7542.86</v>
      </c>
      <c r="I131" s="75">
        <v>7542.86</v>
      </c>
      <c r="J131" s="75">
        <v>7542.86</v>
      </c>
      <c r="K131" s="75">
        <v>7542.86</v>
      </c>
      <c r="L131" s="3"/>
      <c r="M131" s="3"/>
    </row>
    <row r="132" spans="1:13" customFormat="1" x14ac:dyDescent="0.25">
      <c r="A132" s="47" t="s">
        <v>455</v>
      </c>
      <c r="B132" s="47" t="s">
        <v>468</v>
      </c>
      <c r="C132" s="48" t="s">
        <v>469</v>
      </c>
      <c r="D132" s="80" t="s">
        <v>345</v>
      </c>
      <c r="E132" s="75">
        <v>7542.86</v>
      </c>
      <c r="F132" s="75">
        <v>7542.86</v>
      </c>
      <c r="G132" s="75">
        <v>7542.86</v>
      </c>
      <c r="H132" s="75">
        <v>7542.86</v>
      </c>
      <c r="I132" s="75">
        <v>7542.86</v>
      </c>
      <c r="J132" s="75">
        <v>7542.86</v>
      </c>
      <c r="K132" s="75">
        <v>7542.86</v>
      </c>
      <c r="L132" s="3"/>
      <c r="M132" s="3"/>
    </row>
    <row r="133" spans="1:13" customFormat="1" x14ac:dyDescent="0.25">
      <c r="A133" s="47" t="s">
        <v>455</v>
      </c>
      <c r="B133" s="47" t="s">
        <v>470</v>
      </c>
      <c r="C133" s="48" t="s">
        <v>471</v>
      </c>
      <c r="D133" s="80" t="s">
        <v>345</v>
      </c>
      <c r="E133" s="75">
        <v>7542.86</v>
      </c>
      <c r="F133" s="75">
        <v>7542.86</v>
      </c>
      <c r="G133" s="75">
        <v>7542.86</v>
      </c>
      <c r="H133" s="75">
        <v>7542.86</v>
      </c>
      <c r="I133" s="75">
        <v>7542.86</v>
      </c>
      <c r="J133" s="75">
        <v>7542.86</v>
      </c>
      <c r="K133" s="75">
        <v>7542.86</v>
      </c>
      <c r="L133" s="3"/>
      <c r="M133" s="3"/>
    </row>
    <row r="134" spans="1:13" customFormat="1" x14ac:dyDescent="0.25">
      <c r="A134" s="44" t="s">
        <v>472</v>
      </c>
      <c r="B134" s="44"/>
      <c r="C134" s="45"/>
      <c r="D134" s="44"/>
      <c r="E134" s="46" t="str">
        <f>+IFERROR(IF([1]PFF!E135="","",[1]PFF!E135*(1.21+[1]PFF!E$14)),[1]PFF!E135)</f>
        <v/>
      </c>
      <c r="F134" s="46" t="str">
        <f>+IFERROR(IF([1]PFF!F135="","",[1]PFF!F135*(1.21+[1]PFF!F$14)),[1]PFF!F135)</f>
        <v/>
      </c>
      <c r="G134" s="46" t="str">
        <f>+IFERROR(IF([1]PFF!G135="","",[1]PFF!G135*(1.21+[1]PFF!G$14)),[1]PFF!G135)</f>
        <v/>
      </c>
      <c r="H134" s="46" t="str">
        <f>+IFERROR(IF([1]PFF!H135="","",[1]PFF!H135*(1.21+[1]PFF!H$14)),[1]PFF!H135)</f>
        <v/>
      </c>
      <c r="I134" s="46" t="str">
        <f>+IFERROR(IF([1]PFF!J135="","",[1]PFF!J135*(1.21+[1]PFF!J$14)),[1]PFF!J135)</f>
        <v/>
      </c>
      <c r="J134" s="46" t="str">
        <f>+IFERROR(IF([1]PFF!K135="","",[1]PFF!K135*(1.21+[1]PFF!K$14)),[1]PFF!K135)</f>
        <v/>
      </c>
      <c r="K134" s="46" t="str">
        <f>+IFERROR(IF([1]PFF!L135="","",[1]PFF!L135*(1.21+[1]PFF!L$14)),[1]PFF!L135)</f>
        <v/>
      </c>
      <c r="L134" s="3"/>
      <c r="M134" s="3"/>
    </row>
    <row r="135" spans="1:13" customFormat="1" x14ac:dyDescent="0.25">
      <c r="A135" s="47" t="s">
        <v>472</v>
      </c>
      <c r="B135" s="47" t="s">
        <v>473</v>
      </c>
      <c r="C135" s="48" t="s">
        <v>474</v>
      </c>
      <c r="D135" s="80" t="s">
        <v>345</v>
      </c>
      <c r="E135" s="75">
        <v>6994.12</v>
      </c>
      <c r="F135" s="75">
        <v>6994.12</v>
      </c>
      <c r="G135" s="75">
        <v>6994.12</v>
      </c>
      <c r="H135" s="75">
        <v>6994.12</v>
      </c>
      <c r="I135" s="75">
        <v>6994.12</v>
      </c>
      <c r="J135" s="75">
        <v>6994.12</v>
      </c>
      <c r="K135" s="75">
        <v>6994.12</v>
      </c>
      <c r="L135" s="3"/>
      <c r="M135" s="3"/>
    </row>
    <row r="136" spans="1:13" x14ac:dyDescent="0.25">
      <c r="A136" s="44" t="s">
        <v>475</v>
      </c>
      <c r="B136" s="44"/>
      <c r="C136" s="45"/>
      <c r="D136" s="44"/>
      <c r="E136" s="46"/>
      <c r="F136" s="46"/>
      <c r="G136" s="46"/>
      <c r="H136" s="46"/>
      <c r="I136" s="46"/>
      <c r="J136" s="46"/>
      <c r="K136" s="46"/>
    </row>
    <row r="137" spans="1:13" x14ac:dyDescent="0.25">
      <c r="A137" s="47" t="s">
        <v>475</v>
      </c>
      <c r="B137" s="47" t="s">
        <v>476</v>
      </c>
      <c r="C137" s="48" t="s">
        <v>477</v>
      </c>
      <c r="D137" s="80" t="s">
        <v>345</v>
      </c>
      <c r="E137" s="75">
        <v>9908.4</v>
      </c>
      <c r="F137" s="75">
        <v>9908.4</v>
      </c>
      <c r="G137" s="75">
        <v>9908.4</v>
      </c>
      <c r="H137" s="75">
        <v>9908.4</v>
      </c>
      <c r="I137" s="75">
        <v>9908.4</v>
      </c>
      <c r="J137" s="75">
        <v>9908.4</v>
      </c>
      <c r="K137" s="75">
        <v>9908.4</v>
      </c>
    </row>
    <row r="138" spans="1:13" x14ac:dyDescent="0.25">
      <c r="A138" s="5" t="s">
        <v>198</v>
      </c>
      <c r="B138" s="5"/>
      <c r="C138" s="36"/>
      <c r="D138" s="36"/>
      <c r="E138" s="5"/>
      <c r="F138" s="5"/>
      <c r="G138" s="5"/>
      <c r="H138" s="5"/>
      <c r="I138" s="5"/>
      <c r="J138" s="5"/>
      <c r="K138" s="5"/>
    </row>
    <row r="139" spans="1:13" x14ac:dyDescent="0.25">
      <c r="A139" s="3" t="s">
        <v>198</v>
      </c>
      <c r="B139" s="3" t="s">
        <v>76</v>
      </c>
      <c r="C139" s="34" t="s">
        <v>264</v>
      </c>
      <c r="D139" s="37"/>
      <c r="E139" s="75">
        <v>128.57</v>
      </c>
      <c r="F139" s="75">
        <v>128.57</v>
      </c>
      <c r="G139" s="75">
        <v>128.57</v>
      </c>
      <c r="H139" s="75">
        <v>128.57</v>
      </c>
      <c r="I139" s="75">
        <v>128.57</v>
      </c>
      <c r="J139" s="75">
        <v>128.57</v>
      </c>
      <c r="K139" s="75">
        <v>128.57</v>
      </c>
    </row>
    <row r="140" spans="1:13" x14ac:dyDescent="0.25">
      <c r="A140" s="5" t="s">
        <v>379</v>
      </c>
      <c r="B140" s="5"/>
      <c r="C140" s="36"/>
      <c r="D140" s="36"/>
      <c r="E140" s="5"/>
      <c r="F140" s="5"/>
      <c r="G140" s="5"/>
      <c r="H140" s="5"/>
      <c r="I140" s="5"/>
      <c r="J140" s="5"/>
      <c r="K140" s="5"/>
    </row>
    <row r="141" spans="1:13" ht="44.1" customHeight="1" x14ac:dyDescent="0.25">
      <c r="A141" s="3" t="s">
        <v>379</v>
      </c>
      <c r="B141" s="3" t="s">
        <v>380</v>
      </c>
      <c r="C141" s="37" t="s">
        <v>499</v>
      </c>
      <c r="D141" s="37" t="s">
        <v>562</v>
      </c>
      <c r="E141" s="75">
        <v>358.82</v>
      </c>
      <c r="F141" s="75">
        <v>358.82</v>
      </c>
      <c r="G141" s="75">
        <v>358.82</v>
      </c>
      <c r="H141" s="57" t="s">
        <v>7</v>
      </c>
      <c r="I141" s="75">
        <v>358.82</v>
      </c>
      <c r="J141" s="75">
        <v>358.82</v>
      </c>
      <c r="K141" s="57" t="s">
        <v>7</v>
      </c>
    </row>
    <row r="142" spans="1:13" x14ac:dyDescent="0.25">
      <c r="A142" s="3" t="s">
        <v>379</v>
      </c>
      <c r="B142" s="3" t="s">
        <v>381</v>
      </c>
      <c r="C142" s="37" t="s">
        <v>500</v>
      </c>
      <c r="D142" s="37"/>
      <c r="E142" s="57" t="s">
        <v>7</v>
      </c>
      <c r="F142" s="57" t="s">
        <v>7</v>
      </c>
      <c r="G142" s="57" t="s">
        <v>7</v>
      </c>
      <c r="H142" s="75">
        <v>1037.82</v>
      </c>
      <c r="I142" s="57" t="s">
        <v>7</v>
      </c>
      <c r="J142" s="57" t="s">
        <v>7</v>
      </c>
      <c r="K142" s="75">
        <v>1037.82</v>
      </c>
    </row>
    <row r="143" spans="1:13" ht="45" x14ac:dyDescent="0.25">
      <c r="A143" s="3" t="s">
        <v>379</v>
      </c>
      <c r="B143" s="3" t="s">
        <v>382</v>
      </c>
      <c r="C143" s="79" t="s">
        <v>501</v>
      </c>
      <c r="D143" s="42" t="s">
        <v>589</v>
      </c>
      <c r="E143" s="75" t="s">
        <v>136</v>
      </c>
      <c r="F143" s="75" t="s">
        <v>136</v>
      </c>
      <c r="G143" s="75" t="s">
        <v>136</v>
      </c>
      <c r="H143" s="75" t="s">
        <v>136</v>
      </c>
      <c r="I143" s="75" t="s">
        <v>136</v>
      </c>
      <c r="J143" s="75" t="s">
        <v>136</v>
      </c>
      <c r="K143" s="75" t="s">
        <v>136</v>
      </c>
    </row>
    <row r="144" spans="1:13" ht="30.75" customHeight="1" x14ac:dyDescent="0.25">
      <c r="A144" s="5" t="s">
        <v>199</v>
      </c>
      <c r="B144" s="5"/>
      <c r="C144" s="36"/>
      <c r="D144" s="36"/>
      <c r="E144" s="5"/>
      <c r="F144" s="5"/>
      <c r="G144" s="5"/>
      <c r="H144" s="5"/>
      <c r="I144" s="5"/>
      <c r="J144" s="5"/>
      <c r="K144" s="5"/>
    </row>
    <row r="145" spans="1:11" ht="45" x14ac:dyDescent="0.25">
      <c r="A145" s="3" t="s">
        <v>199</v>
      </c>
      <c r="B145" s="3" t="s">
        <v>77</v>
      </c>
      <c r="C145" s="34" t="s">
        <v>541</v>
      </c>
      <c r="D145" s="34" t="s">
        <v>542</v>
      </c>
      <c r="E145" s="30" t="s">
        <v>1</v>
      </c>
      <c r="F145" s="30" t="s">
        <v>1</v>
      </c>
      <c r="G145" s="30" t="s">
        <v>1</v>
      </c>
      <c r="H145" s="29" t="s">
        <v>7</v>
      </c>
      <c r="I145" s="30" t="s">
        <v>1</v>
      </c>
      <c r="J145" s="30" t="s">
        <v>1</v>
      </c>
      <c r="K145" s="29" t="s">
        <v>7</v>
      </c>
    </row>
    <row r="146" spans="1:11" ht="141.6" customHeight="1" x14ac:dyDescent="0.25">
      <c r="A146" s="3" t="s">
        <v>199</v>
      </c>
      <c r="B146" s="3" t="s">
        <v>384</v>
      </c>
      <c r="C146" s="37" t="s">
        <v>502</v>
      </c>
      <c r="D146" s="34" t="s">
        <v>543</v>
      </c>
      <c r="E146" s="29" t="s">
        <v>7</v>
      </c>
      <c r="F146" s="29" t="s">
        <v>7</v>
      </c>
      <c r="G146" s="29" t="s">
        <v>7</v>
      </c>
      <c r="H146" s="30" t="s">
        <v>1</v>
      </c>
      <c r="I146" s="29" t="s">
        <v>7</v>
      </c>
      <c r="J146" s="29" t="s">
        <v>7</v>
      </c>
      <c r="K146" s="30" t="s">
        <v>1</v>
      </c>
    </row>
    <row r="147" spans="1:11" ht="150" x14ac:dyDescent="0.25">
      <c r="A147" s="3" t="s">
        <v>199</v>
      </c>
      <c r="B147" s="3" t="s">
        <v>383</v>
      </c>
      <c r="C147" s="37" t="s">
        <v>503</v>
      </c>
      <c r="D147" s="37" t="s">
        <v>544</v>
      </c>
      <c r="E147" s="29" t="s">
        <v>7</v>
      </c>
      <c r="F147" s="29" t="s">
        <v>7</v>
      </c>
      <c r="G147" s="29" t="s">
        <v>7</v>
      </c>
      <c r="H147" s="75">
        <v>642.86</v>
      </c>
      <c r="I147" s="29" t="s">
        <v>7</v>
      </c>
      <c r="J147" s="29" t="s">
        <v>7</v>
      </c>
      <c r="K147" s="75">
        <v>642.86</v>
      </c>
    </row>
    <row r="148" spans="1:11" ht="14.45" customHeight="1" x14ac:dyDescent="0.25">
      <c r="A148" s="5" t="s">
        <v>200</v>
      </c>
      <c r="B148" s="5"/>
      <c r="C148" s="36"/>
      <c r="D148" s="36"/>
      <c r="E148" s="5"/>
      <c r="F148" s="5"/>
      <c r="G148" s="5"/>
      <c r="H148" s="5"/>
      <c r="I148" s="5"/>
      <c r="J148" s="5"/>
      <c r="K148" s="5"/>
    </row>
    <row r="149" spans="1:11" x14ac:dyDescent="0.25">
      <c r="A149" s="3" t="s">
        <v>200</v>
      </c>
      <c r="B149" s="3" t="s">
        <v>78</v>
      </c>
      <c r="C149" s="34" t="s">
        <v>265</v>
      </c>
      <c r="D149" s="34"/>
      <c r="E149" s="30" t="s">
        <v>1</v>
      </c>
      <c r="F149" s="30" t="s">
        <v>1</v>
      </c>
      <c r="G149" s="30" t="s">
        <v>1</v>
      </c>
      <c r="H149" s="30" t="s">
        <v>1</v>
      </c>
      <c r="I149" s="30" t="s">
        <v>1</v>
      </c>
      <c r="J149" s="30" t="s">
        <v>1</v>
      </c>
      <c r="K149" s="30" t="s">
        <v>1</v>
      </c>
    </row>
    <row r="150" spans="1:11" x14ac:dyDescent="0.25">
      <c r="A150" s="3" t="s">
        <v>200</v>
      </c>
      <c r="B150" s="3" t="s">
        <v>79</v>
      </c>
      <c r="C150" s="34" t="s">
        <v>266</v>
      </c>
      <c r="D150" s="34"/>
      <c r="E150" s="29" t="s">
        <v>7</v>
      </c>
      <c r="F150" s="29" t="s">
        <v>7</v>
      </c>
      <c r="G150" s="29" t="s">
        <v>7</v>
      </c>
      <c r="H150" s="29" t="s">
        <v>7</v>
      </c>
      <c r="I150" s="29" t="s">
        <v>7</v>
      </c>
      <c r="J150" s="29" t="s">
        <v>7</v>
      </c>
      <c r="K150" s="29" t="s">
        <v>7</v>
      </c>
    </row>
    <row r="151" spans="1:11" x14ac:dyDescent="0.25">
      <c r="A151" s="5" t="s">
        <v>201</v>
      </c>
      <c r="B151" s="5"/>
      <c r="C151" s="36"/>
      <c r="D151" s="36"/>
      <c r="E151" s="5"/>
      <c r="F151" s="5"/>
      <c r="G151" s="5"/>
      <c r="H151" s="5"/>
      <c r="I151" s="5"/>
      <c r="J151" s="5"/>
      <c r="K151" s="5"/>
    </row>
    <row r="152" spans="1:11" x14ac:dyDescent="0.25">
      <c r="A152" s="3" t="s">
        <v>201</v>
      </c>
      <c r="B152" s="3" t="s">
        <v>80</v>
      </c>
      <c r="C152" s="34" t="s">
        <v>267</v>
      </c>
      <c r="D152" s="34"/>
      <c r="E152" s="30" t="s">
        <v>1</v>
      </c>
      <c r="F152" s="30" t="s">
        <v>1</v>
      </c>
      <c r="G152" s="30" t="s">
        <v>1</v>
      </c>
      <c r="H152" s="30" t="s">
        <v>1</v>
      </c>
      <c r="I152" s="30" t="s">
        <v>1</v>
      </c>
      <c r="J152" s="30" t="s">
        <v>1</v>
      </c>
      <c r="K152" s="30" t="s">
        <v>1</v>
      </c>
    </row>
    <row r="153" spans="1:11" x14ac:dyDescent="0.25">
      <c r="A153" s="3" t="s">
        <v>201</v>
      </c>
      <c r="B153" s="3" t="s">
        <v>385</v>
      </c>
      <c r="C153" s="85" t="s">
        <v>504</v>
      </c>
      <c r="D153" s="34" t="s">
        <v>340</v>
      </c>
      <c r="E153" s="30" t="s">
        <v>1</v>
      </c>
      <c r="F153" s="29" t="s">
        <v>7</v>
      </c>
      <c r="G153" s="29" t="s">
        <v>7</v>
      </c>
      <c r="H153" s="29" t="s">
        <v>7</v>
      </c>
      <c r="I153" s="30" t="s">
        <v>1</v>
      </c>
      <c r="J153" s="29" t="s">
        <v>7</v>
      </c>
      <c r="K153" s="29" t="s">
        <v>7</v>
      </c>
    </row>
    <row r="154" spans="1:11" x14ac:dyDescent="0.25">
      <c r="A154" s="3" t="s">
        <v>201</v>
      </c>
      <c r="B154" s="3" t="s">
        <v>387</v>
      </c>
      <c r="C154" s="37" t="s">
        <v>506</v>
      </c>
      <c r="D154" s="34" t="s">
        <v>340</v>
      </c>
      <c r="E154" s="75">
        <v>373.11</v>
      </c>
      <c r="F154" s="75">
        <v>373.11</v>
      </c>
      <c r="G154" s="75">
        <v>373.11</v>
      </c>
      <c r="H154" s="75">
        <v>373.11</v>
      </c>
      <c r="I154" s="75">
        <v>373.11</v>
      </c>
      <c r="J154" s="75">
        <v>373.11</v>
      </c>
      <c r="K154" s="75">
        <v>373.11</v>
      </c>
    </row>
    <row r="155" spans="1:11" x14ac:dyDescent="0.25">
      <c r="A155" s="3" t="s">
        <v>201</v>
      </c>
      <c r="B155" s="3" t="s">
        <v>386</v>
      </c>
      <c r="C155" s="85" t="s">
        <v>505</v>
      </c>
      <c r="D155" s="34" t="s">
        <v>340</v>
      </c>
      <c r="E155" s="29" t="s">
        <v>7</v>
      </c>
      <c r="F155" s="30" t="s">
        <v>1</v>
      </c>
      <c r="G155" s="30" t="s">
        <v>1</v>
      </c>
      <c r="H155" s="30" t="s">
        <v>1</v>
      </c>
      <c r="I155" s="29" t="s">
        <v>7</v>
      </c>
      <c r="J155" s="30" t="s">
        <v>1</v>
      </c>
      <c r="K155" s="30" t="s">
        <v>1</v>
      </c>
    </row>
    <row r="156" spans="1:11" x14ac:dyDescent="0.25">
      <c r="A156" s="5" t="s">
        <v>202</v>
      </c>
      <c r="B156" s="5"/>
      <c r="C156" s="36"/>
      <c r="D156" s="36"/>
      <c r="E156" s="5"/>
      <c r="F156" s="5"/>
      <c r="G156" s="5"/>
      <c r="H156" s="5"/>
      <c r="I156" s="5"/>
      <c r="J156" s="5"/>
      <c r="K156" s="5"/>
    </row>
    <row r="157" spans="1:11" x14ac:dyDescent="0.25">
      <c r="A157" s="3" t="s">
        <v>202</v>
      </c>
      <c r="B157" s="3" t="s">
        <v>81</v>
      </c>
      <c r="C157" s="34" t="s">
        <v>268</v>
      </c>
      <c r="D157" s="34"/>
      <c r="E157" s="30" t="s">
        <v>1</v>
      </c>
      <c r="F157" s="30" t="s">
        <v>1</v>
      </c>
      <c r="G157" s="30" t="s">
        <v>1</v>
      </c>
      <c r="H157" s="29" t="s">
        <v>7</v>
      </c>
      <c r="I157" s="30" t="s">
        <v>1</v>
      </c>
      <c r="J157" s="30" t="s">
        <v>1</v>
      </c>
      <c r="K157" s="29" t="s">
        <v>7</v>
      </c>
    </row>
    <row r="158" spans="1:11" x14ac:dyDescent="0.25">
      <c r="A158" s="3" t="s">
        <v>202</v>
      </c>
      <c r="B158" s="3" t="s">
        <v>82</v>
      </c>
      <c r="C158" s="34" t="s">
        <v>269</v>
      </c>
      <c r="D158" s="34"/>
      <c r="E158" s="75">
        <v>391.6</v>
      </c>
      <c r="F158" s="75">
        <v>391.6</v>
      </c>
      <c r="G158" s="75">
        <v>391.6</v>
      </c>
      <c r="H158" s="58" t="s">
        <v>1</v>
      </c>
      <c r="I158" s="75">
        <v>391.6</v>
      </c>
      <c r="J158" s="75">
        <v>391.6</v>
      </c>
      <c r="K158" s="58" t="s">
        <v>1</v>
      </c>
    </row>
    <row r="159" spans="1:11" x14ac:dyDescent="0.25">
      <c r="A159" s="3" t="s">
        <v>202</v>
      </c>
      <c r="B159" s="3" t="s">
        <v>83</v>
      </c>
      <c r="C159" s="34" t="s">
        <v>366</v>
      </c>
      <c r="D159" s="80" t="s">
        <v>590</v>
      </c>
      <c r="E159" s="75" t="s">
        <v>136</v>
      </c>
      <c r="F159" s="75" t="s">
        <v>136</v>
      </c>
      <c r="G159" s="75" t="s">
        <v>136</v>
      </c>
      <c r="H159" s="75" t="s">
        <v>136</v>
      </c>
      <c r="I159" s="75" t="s">
        <v>136</v>
      </c>
      <c r="J159" s="75" t="s">
        <v>136</v>
      </c>
      <c r="K159" s="75" t="s">
        <v>136</v>
      </c>
    </row>
    <row r="160" spans="1:11" ht="134.44999999999999" customHeight="1" x14ac:dyDescent="0.25">
      <c r="A160" s="3" t="s">
        <v>202</v>
      </c>
      <c r="B160" s="3" t="s">
        <v>388</v>
      </c>
      <c r="C160" s="37" t="s">
        <v>507</v>
      </c>
      <c r="D160" s="37" t="s">
        <v>547</v>
      </c>
      <c r="E160" s="75">
        <v>462.18</v>
      </c>
      <c r="F160" s="75">
        <v>462.18</v>
      </c>
      <c r="G160" s="75">
        <v>462.18</v>
      </c>
      <c r="H160" s="75">
        <v>399.16</v>
      </c>
      <c r="I160" s="75">
        <v>462.18</v>
      </c>
      <c r="J160" s="75">
        <v>462.18</v>
      </c>
      <c r="K160" s="75">
        <v>399.16</v>
      </c>
    </row>
    <row r="161" spans="1:11" ht="29.45" customHeight="1" x14ac:dyDescent="0.25">
      <c r="A161" s="3" t="s">
        <v>202</v>
      </c>
      <c r="B161" s="3" t="s">
        <v>389</v>
      </c>
      <c r="C161" s="37" t="s">
        <v>508</v>
      </c>
      <c r="D161" s="78" t="s">
        <v>545</v>
      </c>
      <c r="E161" s="75">
        <v>63.03</v>
      </c>
      <c r="F161" s="75">
        <v>63.03</v>
      </c>
      <c r="G161" s="75">
        <v>63.03</v>
      </c>
      <c r="H161" s="58" t="s">
        <v>1</v>
      </c>
      <c r="I161" s="75">
        <v>63.03</v>
      </c>
      <c r="J161" s="75">
        <v>63.03</v>
      </c>
      <c r="K161" s="58" t="s">
        <v>1</v>
      </c>
    </row>
    <row r="162" spans="1:11" ht="105" x14ac:dyDescent="0.25">
      <c r="A162" s="3" t="s">
        <v>202</v>
      </c>
      <c r="B162" s="84" t="s">
        <v>479</v>
      </c>
      <c r="C162" s="37" t="s">
        <v>509</v>
      </c>
      <c r="D162" s="78" t="s">
        <v>546</v>
      </c>
      <c r="E162" s="30" t="s">
        <v>1</v>
      </c>
      <c r="F162" s="30" t="s">
        <v>1</v>
      </c>
      <c r="G162" s="30" t="s">
        <v>1</v>
      </c>
      <c r="H162" s="29" t="s">
        <v>7</v>
      </c>
      <c r="I162" s="30" t="s">
        <v>1</v>
      </c>
      <c r="J162" s="30" t="s">
        <v>1</v>
      </c>
      <c r="K162" s="29" t="s">
        <v>7</v>
      </c>
    </row>
    <row r="163" spans="1:11" x14ac:dyDescent="0.25">
      <c r="A163" s="5" t="s">
        <v>203</v>
      </c>
      <c r="B163" s="5"/>
      <c r="C163" s="36"/>
      <c r="D163" s="36"/>
      <c r="E163" s="5"/>
      <c r="F163" s="5"/>
      <c r="G163" s="5"/>
      <c r="H163" s="5"/>
      <c r="I163" s="5"/>
      <c r="J163" s="5"/>
      <c r="K163" s="5"/>
    </row>
    <row r="164" spans="1:11" x14ac:dyDescent="0.25">
      <c r="A164" s="3" t="s">
        <v>203</v>
      </c>
      <c r="B164" s="3" t="s">
        <v>84</v>
      </c>
      <c r="C164" s="34" t="s">
        <v>270</v>
      </c>
      <c r="D164" s="34"/>
      <c r="E164" s="30" t="s">
        <v>1</v>
      </c>
      <c r="F164" s="30" t="s">
        <v>1</v>
      </c>
      <c r="G164" s="30" t="s">
        <v>1</v>
      </c>
      <c r="H164" s="30" t="s">
        <v>1</v>
      </c>
      <c r="I164" s="30" t="s">
        <v>1</v>
      </c>
      <c r="J164" s="30" t="s">
        <v>1</v>
      </c>
      <c r="K164" s="30" t="s">
        <v>1</v>
      </c>
    </row>
    <row r="165" spans="1:11" x14ac:dyDescent="0.25">
      <c r="A165" s="3" t="s">
        <v>203</v>
      </c>
      <c r="B165" s="3" t="s">
        <v>390</v>
      </c>
      <c r="C165" s="37" t="s">
        <v>510</v>
      </c>
      <c r="D165" s="83"/>
      <c r="E165" s="29" t="s">
        <v>7</v>
      </c>
      <c r="F165" s="29" t="s">
        <v>7</v>
      </c>
      <c r="G165" s="29" t="s">
        <v>7</v>
      </c>
      <c r="H165" s="29" t="s">
        <v>7</v>
      </c>
      <c r="I165" s="29" t="s">
        <v>7</v>
      </c>
      <c r="J165" s="29" t="s">
        <v>7</v>
      </c>
      <c r="K165" s="29" t="s">
        <v>7</v>
      </c>
    </row>
    <row r="166" spans="1:11" x14ac:dyDescent="0.25">
      <c r="A166" s="3" t="s">
        <v>203</v>
      </c>
      <c r="B166" s="3" t="s">
        <v>85</v>
      </c>
      <c r="C166" s="34" t="s">
        <v>271</v>
      </c>
      <c r="D166" s="34"/>
      <c r="E166" s="30" t="s">
        <v>1</v>
      </c>
      <c r="F166" s="30" t="s">
        <v>1</v>
      </c>
      <c r="G166" s="30" t="s">
        <v>1</v>
      </c>
      <c r="H166" s="30" t="s">
        <v>1</v>
      </c>
      <c r="I166" s="30" t="s">
        <v>1</v>
      </c>
      <c r="J166" s="30" t="s">
        <v>1</v>
      </c>
      <c r="K166" s="30" t="s">
        <v>1</v>
      </c>
    </row>
    <row r="167" spans="1:11" x14ac:dyDescent="0.25">
      <c r="A167" s="5" t="s">
        <v>204</v>
      </c>
      <c r="B167" s="5"/>
      <c r="C167" s="36"/>
      <c r="D167" s="36"/>
      <c r="E167" s="5"/>
      <c r="F167" s="5"/>
      <c r="G167" s="5"/>
      <c r="H167" s="5"/>
      <c r="I167" s="5"/>
      <c r="J167" s="5"/>
      <c r="K167" s="5"/>
    </row>
    <row r="168" spans="1:11" ht="75" x14ac:dyDescent="0.25">
      <c r="A168" s="3" t="s">
        <v>204</v>
      </c>
      <c r="B168" s="3" t="s">
        <v>86</v>
      </c>
      <c r="C168" s="34" t="s">
        <v>272</v>
      </c>
      <c r="D168" s="34" t="s">
        <v>548</v>
      </c>
      <c r="E168" s="29" t="s">
        <v>7</v>
      </c>
      <c r="F168" s="29" t="s">
        <v>7</v>
      </c>
      <c r="G168" s="29" t="s">
        <v>7</v>
      </c>
      <c r="H168" s="30" t="s">
        <v>1</v>
      </c>
      <c r="I168" s="29" t="s">
        <v>7</v>
      </c>
      <c r="J168" s="29" t="s">
        <v>7</v>
      </c>
      <c r="K168" s="30" t="s">
        <v>1</v>
      </c>
    </row>
    <row r="169" spans="1:11" ht="75" x14ac:dyDescent="0.25">
      <c r="A169" s="3" t="s">
        <v>204</v>
      </c>
      <c r="B169" s="3" t="s">
        <v>87</v>
      </c>
      <c r="C169" s="34" t="s">
        <v>88</v>
      </c>
      <c r="D169" s="34" t="s">
        <v>549</v>
      </c>
      <c r="E169" s="29" t="s">
        <v>7</v>
      </c>
      <c r="F169" s="29" t="s">
        <v>7</v>
      </c>
      <c r="G169" s="29" t="s">
        <v>7</v>
      </c>
      <c r="H169" s="29" t="s">
        <v>7</v>
      </c>
      <c r="I169" s="29" t="s">
        <v>7</v>
      </c>
      <c r="J169" s="29" t="s">
        <v>7</v>
      </c>
      <c r="K169" s="29" t="s">
        <v>7</v>
      </c>
    </row>
    <row r="170" spans="1:11" x14ac:dyDescent="0.25">
      <c r="A170" s="3" t="s">
        <v>204</v>
      </c>
      <c r="B170" s="3" t="s">
        <v>89</v>
      </c>
      <c r="C170" s="37" t="s">
        <v>511</v>
      </c>
      <c r="D170" s="42" t="s">
        <v>550</v>
      </c>
      <c r="E170" s="30" t="s">
        <v>1</v>
      </c>
      <c r="F170" s="30" t="s">
        <v>1</v>
      </c>
      <c r="G170" s="30" t="s">
        <v>1</v>
      </c>
      <c r="H170" s="75" t="s">
        <v>23</v>
      </c>
      <c r="I170" s="30" t="s">
        <v>1</v>
      </c>
      <c r="J170" s="30" t="s">
        <v>1</v>
      </c>
      <c r="K170" s="75" t="s">
        <v>23</v>
      </c>
    </row>
    <row r="171" spans="1:11" ht="30" x14ac:dyDescent="0.25">
      <c r="A171" s="3" t="s">
        <v>204</v>
      </c>
      <c r="B171" s="3" t="s">
        <v>90</v>
      </c>
      <c r="C171" s="34" t="s">
        <v>273</v>
      </c>
      <c r="D171" s="34" t="s">
        <v>551</v>
      </c>
      <c r="E171" s="30" t="s">
        <v>1</v>
      </c>
      <c r="F171" s="30" t="s">
        <v>1</v>
      </c>
      <c r="G171" s="30" t="s">
        <v>1</v>
      </c>
      <c r="H171" s="29" t="s">
        <v>7</v>
      </c>
      <c r="I171" s="30" t="s">
        <v>1</v>
      </c>
      <c r="J171" s="30" t="s">
        <v>1</v>
      </c>
      <c r="K171" s="29" t="s">
        <v>7</v>
      </c>
    </row>
    <row r="172" spans="1:11" ht="60" x14ac:dyDescent="0.25">
      <c r="A172" s="3" t="s">
        <v>204</v>
      </c>
      <c r="B172" s="3" t="s">
        <v>91</v>
      </c>
      <c r="C172" s="34" t="s">
        <v>274</v>
      </c>
      <c r="D172" s="34" t="s">
        <v>552</v>
      </c>
      <c r="E172" s="29" t="s">
        <v>7</v>
      </c>
      <c r="F172" s="29" t="s">
        <v>7</v>
      </c>
      <c r="G172" s="29" t="s">
        <v>7</v>
      </c>
      <c r="H172" s="30" t="s">
        <v>1</v>
      </c>
      <c r="I172" s="29" t="s">
        <v>7</v>
      </c>
      <c r="J172" s="29" t="s">
        <v>7</v>
      </c>
      <c r="K172" s="30" t="s">
        <v>1</v>
      </c>
    </row>
    <row r="173" spans="1:11" ht="60" x14ac:dyDescent="0.25">
      <c r="A173" s="3" t="s">
        <v>204</v>
      </c>
      <c r="B173" s="3" t="s">
        <v>391</v>
      </c>
      <c r="C173" s="37" t="s">
        <v>514</v>
      </c>
      <c r="D173" s="34" t="s">
        <v>552</v>
      </c>
      <c r="E173" s="29" t="s">
        <v>7</v>
      </c>
      <c r="F173" s="29" t="s">
        <v>7</v>
      </c>
      <c r="G173" s="29" t="s">
        <v>7</v>
      </c>
      <c r="H173" s="75" t="s">
        <v>23</v>
      </c>
      <c r="I173" s="29" t="s">
        <v>7</v>
      </c>
      <c r="J173" s="29" t="s">
        <v>7</v>
      </c>
      <c r="K173" s="75" t="s">
        <v>23</v>
      </c>
    </row>
    <row r="174" spans="1:11" ht="135" x14ac:dyDescent="0.25">
      <c r="A174" s="3" t="s">
        <v>204</v>
      </c>
      <c r="B174" s="3" t="s">
        <v>392</v>
      </c>
      <c r="C174" s="37" t="s">
        <v>512</v>
      </c>
      <c r="D174" s="42" t="s">
        <v>563</v>
      </c>
      <c r="E174" s="75" t="s">
        <v>23</v>
      </c>
      <c r="F174" s="75" t="s">
        <v>23</v>
      </c>
      <c r="G174" s="75" t="s">
        <v>23</v>
      </c>
      <c r="H174" s="29" t="s">
        <v>7</v>
      </c>
      <c r="I174" s="75" t="s">
        <v>23</v>
      </c>
      <c r="J174" s="75" t="s">
        <v>23</v>
      </c>
      <c r="K174" s="29" t="s">
        <v>7</v>
      </c>
    </row>
    <row r="175" spans="1:11" ht="165" x14ac:dyDescent="0.25">
      <c r="A175" s="3" t="s">
        <v>204</v>
      </c>
      <c r="B175" s="3" t="s">
        <v>393</v>
      </c>
      <c r="C175" s="37" t="s">
        <v>513</v>
      </c>
      <c r="D175" s="42" t="s">
        <v>564</v>
      </c>
      <c r="E175" s="29" t="s">
        <v>7</v>
      </c>
      <c r="F175" s="29" t="s">
        <v>7</v>
      </c>
      <c r="G175" s="29" t="s">
        <v>7</v>
      </c>
      <c r="H175" s="75" t="s">
        <v>23</v>
      </c>
      <c r="I175" s="29" t="s">
        <v>7</v>
      </c>
      <c r="J175" s="29" t="s">
        <v>7</v>
      </c>
      <c r="K175" s="75" t="s">
        <v>23</v>
      </c>
    </row>
    <row r="176" spans="1:11" ht="30" x14ac:dyDescent="0.25">
      <c r="A176" s="3" t="s">
        <v>204</v>
      </c>
      <c r="B176" s="3" t="s">
        <v>394</v>
      </c>
      <c r="C176" s="37" t="s">
        <v>515</v>
      </c>
      <c r="D176" s="34" t="s">
        <v>551</v>
      </c>
      <c r="E176" s="75" t="s">
        <v>23</v>
      </c>
      <c r="F176" s="75" t="s">
        <v>23</v>
      </c>
      <c r="G176" s="75" t="s">
        <v>23</v>
      </c>
      <c r="H176" s="29" t="s">
        <v>7</v>
      </c>
      <c r="I176" s="75" t="s">
        <v>23</v>
      </c>
      <c r="J176" s="75" t="s">
        <v>23</v>
      </c>
      <c r="K176" s="29" t="s">
        <v>7</v>
      </c>
    </row>
    <row r="177" spans="1:11" ht="45" x14ac:dyDescent="0.25">
      <c r="A177" s="3" t="s">
        <v>204</v>
      </c>
      <c r="B177" s="3" t="s">
        <v>395</v>
      </c>
      <c r="C177" s="37" t="s">
        <v>516</v>
      </c>
      <c r="D177" s="34" t="s">
        <v>565</v>
      </c>
      <c r="E177" s="75" t="s">
        <v>23</v>
      </c>
      <c r="F177" s="75" t="s">
        <v>23</v>
      </c>
      <c r="G177" s="75" t="s">
        <v>23</v>
      </c>
      <c r="H177" s="29" t="s">
        <v>7</v>
      </c>
      <c r="I177" s="75" t="s">
        <v>23</v>
      </c>
      <c r="J177" s="75" t="s">
        <v>23</v>
      </c>
      <c r="K177" s="29" t="s">
        <v>7</v>
      </c>
    </row>
    <row r="178" spans="1:11" ht="60" x14ac:dyDescent="0.25">
      <c r="A178" s="3" t="s">
        <v>204</v>
      </c>
      <c r="B178" s="3" t="s">
        <v>396</v>
      </c>
      <c r="C178" s="37" t="s">
        <v>517</v>
      </c>
      <c r="D178" s="42" t="s">
        <v>552</v>
      </c>
      <c r="E178" s="29" t="s">
        <v>7</v>
      </c>
      <c r="F178" s="29" t="s">
        <v>7</v>
      </c>
      <c r="G178" s="29" t="s">
        <v>7</v>
      </c>
      <c r="H178" s="75" t="s">
        <v>23</v>
      </c>
      <c r="I178" s="29" t="s">
        <v>7</v>
      </c>
      <c r="J178" s="29" t="s">
        <v>7</v>
      </c>
      <c r="K178" s="75" t="s">
        <v>23</v>
      </c>
    </row>
    <row r="179" spans="1:11" ht="60" x14ac:dyDescent="0.25">
      <c r="A179" s="3" t="s">
        <v>204</v>
      </c>
      <c r="B179" s="3" t="s">
        <v>397</v>
      </c>
      <c r="C179" s="37" t="s">
        <v>518</v>
      </c>
      <c r="D179" s="42" t="s">
        <v>552</v>
      </c>
      <c r="E179" s="29" t="s">
        <v>7</v>
      </c>
      <c r="F179" s="29" t="s">
        <v>7</v>
      </c>
      <c r="G179" s="29" t="s">
        <v>7</v>
      </c>
      <c r="H179" s="75" t="s">
        <v>23</v>
      </c>
      <c r="I179" s="29" t="s">
        <v>7</v>
      </c>
      <c r="J179" s="29" t="s">
        <v>7</v>
      </c>
      <c r="K179" s="75" t="s">
        <v>23</v>
      </c>
    </row>
    <row r="180" spans="1:11" ht="30" x14ac:dyDescent="0.25">
      <c r="A180" s="3" t="s">
        <v>204</v>
      </c>
      <c r="B180" s="3" t="s">
        <v>398</v>
      </c>
      <c r="C180" s="37" t="s">
        <v>519</v>
      </c>
      <c r="D180" s="34" t="s">
        <v>551</v>
      </c>
      <c r="E180" s="75" t="s">
        <v>23</v>
      </c>
      <c r="F180" s="75" t="s">
        <v>23</v>
      </c>
      <c r="G180" s="75" t="s">
        <v>23</v>
      </c>
      <c r="H180" s="29" t="s">
        <v>7</v>
      </c>
      <c r="I180" s="75" t="s">
        <v>23</v>
      </c>
      <c r="J180" s="75" t="s">
        <v>23</v>
      </c>
      <c r="K180" s="29" t="s">
        <v>7</v>
      </c>
    </row>
    <row r="181" spans="1:11" x14ac:dyDescent="0.25">
      <c r="A181" s="5" t="s">
        <v>205</v>
      </c>
      <c r="B181" s="5"/>
      <c r="C181" s="36"/>
      <c r="D181" s="36"/>
      <c r="E181" s="5"/>
      <c r="F181" s="5"/>
      <c r="G181" s="5"/>
      <c r="H181" s="5"/>
      <c r="I181" s="5"/>
      <c r="J181" s="5"/>
      <c r="K181" s="5"/>
    </row>
    <row r="182" spans="1:11" x14ac:dyDescent="0.25">
      <c r="A182" s="3" t="s">
        <v>205</v>
      </c>
      <c r="B182" s="3" t="s">
        <v>92</v>
      </c>
      <c r="C182" s="34" t="s">
        <v>275</v>
      </c>
      <c r="D182" s="34"/>
      <c r="E182" s="29" t="s">
        <v>7</v>
      </c>
      <c r="F182" s="30" t="s">
        <v>1</v>
      </c>
      <c r="G182" s="30" t="s">
        <v>1</v>
      </c>
      <c r="H182" s="30" t="s">
        <v>1</v>
      </c>
      <c r="I182" s="29" t="s">
        <v>7</v>
      </c>
      <c r="J182" s="30" t="s">
        <v>1</v>
      </c>
      <c r="K182" s="30" t="s">
        <v>1</v>
      </c>
    </row>
    <row r="183" spans="1:11" x14ac:dyDescent="0.25">
      <c r="A183" s="3" t="s">
        <v>205</v>
      </c>
      <c r="B183" s="3" t="s">
        <v>93</v>
      </c>
      <c r="C183" s="34" t="s">
        <v>276</v>
      </c>
      <c r="D183" s="34"/>
      <c r="E183" s="30" t="s">
        <v>1</v>
      </c>
      <c r="F183" s="29" t="s">
        <v>7</v>
      </c>
      <c r="G183" s="29" t="s">
        <v>7</v>
      </c>
      <c r="H183" s="29" t="s">
        <v>7</v>
      </c>
      <c r="I183" s="30" t="s">
        <v>1</v>
      </c>
      <c r="J183" s="29" t="s">
        <v>7</v>
      </c>
      <c r="K183" s="29" t="s">
        <v>7</v>
      </c>
    </row>
    <row r="184" spans="1:11" x14ac:dyDescent="0.25">
      <c r="A184" s="3" t="s">
        <v>205</v>
      </c>
      <c r="B184" s="3" t="s">
        <v>94</v>
      </c>
      <c r="C184" s="34" t="s">
        <v>277</v>
      </c>
      <c r="D184" s="34" t="s">
        <v>553</v>
      </c>
      <c r="E184" s="29" t="s">
        <v>7</v>
      </c>
      <c r="F184" s="29" t="s">
        <v>7</v>
      </c>
      <c r="G184" s="29" t="s">
        <v>7</v>
      </c>
      <c r="H184" s="29" t="s">
        <v>7</v>
      </c>
      <c r="I184" s="29" t="s">
        <v>7</v>
      </c>
      <c r="J184" s="29" t="s">
        <v>7</v>
      </c>
      <c r="K184" s="29" t="s">
        <v>7</v>
      </c>
    </row>
    <row r="185" spans="1:11" x14ac:dyDescent="0.25">
      <c r="A185" s="5" t="s">
        <v>206</v>
      </c>
      <c r="B185" s="5"/>
      <c r="C185" s="36"/>
      <c r="D185" s="36"/>
      <c r="E185" s="5"/>
      <c r="F185" s="5"/>
      <c r="G185" s="5"/>
      <c r="H185" s="5"/>
      <c r="I185" s="5"/>
      <c r="J185" s="5"/>
      <c r="K185" s="5"/>
    </row>
    <row r="186" spans="1:11" x14ac:dyDescent="0.25">
      <c r="A186" s="3" t="s">
        <v>206</v>
      </c>
      <c r="B186" s="3" t="s">
        <v>95</v>
      </c>
      <c r="C186" s="34" t="s">
        <v>278</v>
      </c>
      <c r="D186" s="34" t="s">
        <v>336</v>
      </c>
      <c r="E186" s="29" t="s">
        <v>7</v>
      </c>
      <c r="F186" s="30" t="s">
        <v>1</v>
      </c>
      <c r="G186" s="30" t="s">
        <v>1</v>
      </c>
      <c r="H186" s="30" t="s">
        <v>1</v>
      </c>
      <c r="I186" s="29" t="s">
        <v>7</v>
      </c>
      <c r="J186" s="30" t="s">
        <v>1</v>
      </c>
      <c r="K186" s="30" t="s">
        <v>1</v>
      </c>
    </row>
    <row r="187" spans="1:11" x14ac:dyDescent="0.25">
      <c r="A187" s="3" t="s">
        <v>206</v>
      </c>
      <c r="B187" s="3" t="s">
        <v>96</v>
      </c>
      <c r="C187" s="34" t="s">
        <v>279</v>
      </c>
      <c r="D187" s="34"/>
      <c r="E187" s="29" t="s">
        <v>7</v>
      </c>
      <c r="F187" s="29" t="s">
        <v>7</v>
      </c>
      <c r="G187" s="29" t="s">
        <v>7</v>
      </c>
      <c r="H187" s="29" t="s">
        <v>7</v>
      </c>
      <c r="I187" s="29" t="s">
        <v>7</v>
      </c>
      <c r="J187" s="29" t="s">
        <v>7</v>
      </c>
      <c r="K187" s="29" t="s">
        <v>7</v>
      </c>
    </row>
    <row r="188" spans="1:11" x14ac:dyDescent="0.25">
      <c r="A188" s="5" t="s">
        <v>207</v>
      </c>
      <c r="B188" s="5"/>
      <c r="C188" s="36"/>
      <c r="D188" s="36"/>
      <c r="E188" s="5"/>
      <c r="F188" s="5"/>
      <c r="G188" s="5"/>
      <c r="H188" s="5"/>
      <c r="I188" s="5"/>
      <c r="J188" s="5"/>
      <c r="K188" s="5"/>
    </row>
    <row r="189" spans="1:11" x14ac:dyDescent="0.25">
      <c r="A189" s="3" t="s">
        <v>207</v>
      </c>
      <c r="B189" s="3" t="s">
        <v>97</v>
      </c>
      <c r="C189" s="34" t="s">
        <v>280</v>
      </c>
      <c r="D189" s="34"/>
      <c r="E189" s="30" t="s">
        <v>1</v>
      </c>
      <c r="F189" s="30" t="s">
        <v>1</v>
      </c>
      <c r="G189" s="30" t="s">
        <v>1</v>
      </c>
      <c r="H189" s="30" t="s">
        <v>1</v>
      </c>
      <c r="I189" s="30" t="s">
        <v>1</v>
      </c>
      <c r="J189" s="30" t="s">
        <v>1</v>
      </c>
      <c r="K189" s="30" t="s">
        <v>1</v>
      </c>
    </row>
    <row r="190" spans="1:11" x14ac:dyDescent="0.25">
      <c r="A190" s="3" t="s">
        <v>207</v>
      </c>
      <c r="B190" s="3" t="s">
        <v>98</v>
      </c>
      <c r="C190" s="34" t="s">
        <v>281</v>
      </c>
      <c r="D190" s="34" t="s">
        <v>345</v>
      </c>
      <c r="E190" s="75">
        <v>244.54</v>
      </c>
      <c r="F190" s="75">
        <v>244.54</v>
      </c>
      <c r="G190" s="75">
        <v>244.54</v>
      </c>
      <c r="H190" s="75">
        <v>244.54</v>
      </c>
      <c r="I190" s="75">
        <v>244.54</v>
      </c>
      <c r="J190" s="75">
        <v>244.54</v>
      </c>
      <c r="K190" s="75">
        <v>244.54</v>
      </c>
    </row>
    <row r="191" spans="1:11" x14ac:dyDescent="0.25">
      <c r="A191" s="5" t="s">
        <v>208</v>
      </c>
      <c r="B191" s="5"/>
      <c r="C191" s="36"/>
      <c r="D191" s="36"/>
      <c r="E191" s="5"/>
      <c r="F191" s="5"/>
      <c r="G191" s="5"/>
      <c r="H191" s="5"/>
      <c r="I191" s="5"/>
      <c r="J191" s="5"/>
      <c r="K191" s="5"/>
    </row>
    <row r="192" spans="1:11" x14ac:dyDescent="0.25">
      <c r="A192" s="3" t="s">
        <v>208</v>
      </c>
      <c r="B192" s="3" t="s">
        <v>99</v>
      </c>
      <c r="C192" s="34" t="s">
        <v>282</v>
      </c>
      <c r="D192" s="34"/>
      <c r="E192" s="30" t="s">
        <v>1</v>
      </c>
      <c r="F192" s="30" t="s">
        <v>1</v>
      </c>
      <c r="G192" s="30" t="s">
        <v>1</v>
      </c>
      <c r="H192" s="30" t="s">
        <v>1</v>
      </c>
      <c r="I192" s="30" t="s">
        <v>1</v>
      </c>
      <c r="J192" s="30" t="s">
        <v>1</v>
      </c>
      <c r="K192" s="30" t="s">
        <v>1</v>
      </c>
    </row>
    <row r="193" spans="1:11" x14ac:dyDescent="0.25">
      <c r="A193" s="3" t="s">
        <v>208</v>
      </c>
      <c r="B193" s="3" t="s">
        <v>100</v>
      </c>
      <c r="C193" s="34" t="s">
        <v>283</v>
      </c>
      <c r="D193" s="34"/>
      <c r="E193" s="75">
        <v>116.81</v>
      </c>
      <c r="F193" s="75">
        <v>116.81</v>
      </c>
      <c r="G193" s="75">
        <v>116.81</v>
      </c>
      <c r="H193" s="75">
        <v>116.81</v>
      </c>
      <c r="I193" s="75">
        <v>116.81</v>
      </c>
      <c r="J193" s="75">
        <v>116.81</v>
      </c>
      <c r="K193" s="75">
        <v>116.81</v>
      </c>
    </row>
    <row r="194" spans="1:11" x14ac:dyDescent="0.25">
      <c r="A194" s="5" t="s">
        <v>209</v>
      </c>
      <c r="B194" s="5"/>
      <c r="C194" s="36"/>
      <c r="D194" s="36"/>
      <c r="E194" s="5"/>
      <c r="F194" s="5"/>
      <c r="G194" s="5"/>
      <c r="H194" s="5"/>
      <c r="I194" s="5"/>
      <c r="J194" s="5"/>
      <c r="K194" s="5"/>
    </row>
    <row r="195" spans="1:11" x14ac:dyDescent="0.25">
      <c r="A195" s="3" t="s">
        <v>209</v>
      </c>
      <c r="B195" s="3" t="s">
        <v>101</v>
      </c>
      <c r="C195" s="34" t="s">
        <v>284</v>
      </c>
      <c r="D195" s="34"/>
      <c r="E195" s="30" t="s">
        <v>1</v>
      </c>
      <c r="F195" s="30" t="s">
        <v>1</v>
      </c>
      <c r="G195" s="30" t="s">
        <v>1</v>
      </c>
      <c r="H195" s="30" t="s">
        <v>1</v>
      </c>
      <c r="I195" s="30" t="s">
        <v>1</v>
      </c>
      <c r="J195" s="30" t="s">
        <v>1</v>
      </c>
      <c r="K195" s="30" t="s">
        <v>1</v>
      </c>
    </row>
    <row r="196" spans="1:11" x14ac:dyDescent="0.25">
      <c r="A196" s="3" t="s">
        <v>209</v>
      </c>
      <c r="B196" s="3" t="s">
        <v>102</v>
      </c>
      <c r="C196" s="34" t="s">
        <v>285</v>
      </c>
      <c r="D196" s="34" t="s">
        <v>341</v>
      </c>
      <c r="E196" s="75">
        <v>866.39</v>
      </c>
      <c r="F196" s="75">
        <v>866.39</v>
      </c>
      <c r="G196" s="75">
        <v>866.39</v>
      </c>
      <c r="H196" s="75">
        <v>866.39</v>
      </c>
      <c r="I196" s="75">
        <v>866.39</v>
      </c>
      <c r="J196" s="75">
        <v>866.39</v>
      </c>
      <c r="K196" s="75">
        <v>866.39</v>
      </c>
    </row>
    <row r="197" spans="1:11" ht="27" customHeight="1" x14ac:dyDescent="0.25">
      <c r="A197" s="3" t="s">
        <v>209</v>
      </c>
      <c r="B197" s="3" t="s">
        <v>103</v>
      </c>
      <c r="C197" s="34" t="s">
        <v>286</v>
      </c>
      <c r="D197" s="34" t="s">
        <v>590</v>
      </c>
      <c r="E197" s="75" t="s">
        <v>136</v>
      </c>
      <c r="F197" s="75" t="s">
        <v>136</v>
      </c>
      <c r="G197" s="75" t="s">
        <v>136</v>
      </c>
      <c r="H197" s="75" t="s">
        <v>136</v>
      </c>
      <c r="I197" s="57" t="s">
        <v>7</v>
      </c>
      <c r="J197" s="57" t="s">
        <v>7</v>
      </c>
      <c r="K197" s="57" t="s">
        <v>7</v>
      </c>
    </row>
    <row r="198" spans="1:11" ht="30" x14ac:dyDescent="0.25">
      <c r="A198" s="3" t="s">
        <v>209</v>
      </c>
      <c r="B198" s="3" t="s">
        <v>104</v>
      </c>
      <c r="C198" s="34" t="s">
        <v>287</v>
      </c>
      <c r="D198" s="34" t="s">
        <v>349</v>
      </c>
      <c r="E198" s="75">
        <v>315.13</v>
      </c>
      <c r="F198" s="75">
        <v>315.13</v>
      </c>
      <c r="G198" s="75">
        <v>315.13</v>
      </c>
      <c r="H198" s="75">
        <v>315.13</v>
      </c>
      <c r="I198" s="75">
        <v>315.13</v>
      </c>
      <c r="J198" s="75">
        <v>315.13</v>
      </c>
      <c r="K198" s="75">
        <v>315.13</v>
      </c>
    </row>
    <row r="199" spans="1:11" x14ac:dyDescent="0.25">
      <c r="A199" s="5" t="s">
        <v>210</v>
      </c>
      <c r="B199" s="5"/>
      <c r="C199" s="36"/>
      <c r="D199" s="36"/>
      <c r="E199" s="5"/>
      <c r="F199" s="5"/>
      <c r="G199" s="5"/>
      <c r="H199" s="5"/>
      <c r="I199" s="5"/>
      <c r="J199" s="5"/>
      <c r="K199" s="5"/>
    </row>
    <row r="200" spans="1:11" x14ac:dyDescent="0.25">
      <c r="A200" s="3" t="s">
        <v>210</v>
      </c>
      <c r="B200" s="3" t="s">
        <v>105</v>
      </c>
      <c r="C200" s="34" t="s">
        <v>288</v>
      </c>
      <c r="D200" s="34"/>
      <c r="E200" s="75">
        <v>133.61000000000001</v>
      </c>
      <c r="F200" s="75">
        <v>133.61000000000001</v>
      </c>
      <c r="G200" s="75">
        <v>133.61000000000001</v>
      </c>
      <c r="H200" s="75">
        <v>133.61000000000001</v>
      </c>
      <c r="I200" s="75">
        <v>133.61000000000001</v>
      </c>
      <c r="J200" s="75">
        <v>133.61000000000001</v>
      </c>
      <c r="K200" s="75">
        <v>133.61000000000001</v>
      </c>
    </row>
    <row r="201" spans="1:11" x14ac:dyDescent="0.25">
      <c r="A201" s="5" t="s">
        <v>211</v>
      </c>
      <c r="B201" s="5"/>
      <c r="C201" s="36"/>
      <c r="D201" s="36"/>
      <c r="E201" s="5"/>
      <c r="F201" s="5"/>
      <c r="G201" s="5"/>
      <c r="H201" s="5"/>
      <c r="I201" s="5"/>
      <c r="J201" s="5"/>
      <c r="K201" s="5"/>
    </row>
    <row r="202" spans="1:11" x14ac:dyDescent="0.25">
      <c r="A202" s="3" t="s">
        <v>211</v>
      </c>
      <c r="B202" s="3" t="s">
        <v>106</v>
      </c>
      <c r="C202" s="34" t="s">
        <v>289</v>
      </c>
      <c r="D202" s="34"/>
      <c r="E202" s="30" t="s">
        <v>1</v>
      </c>
      <c r="F202" s="30" t="s">
        <v>1</v>
      </c>
      <c r="G202" s="30" t="s">
        <v>1</v>
      </c>
      <c r="H202" s="30" t="s">
        <v>1</v>
      </c>
      <c r="I202" s="30" t="s">
        <v>1</v>
      </c>
      <c r="J202" s="30" t="s">
        <v>1</v>
      </c>
      <c r="K202" s="30" t="s">
        <v>1</v>
      </c>
    </row>
    <row r="203" spans="1:11" x14ac:dyDescent="0.25">
      <c r="A203" s="3" t="s">
        <v>211</v>
      </c>
      <c r="B203" s="3" t="s">
        <v>107</v>
      </c>
      <c r="C203" s="34" t="s">
        <v>290</v>
      </c>
      <c r="D203" s="34" t="s">
        <v>342</v>
      </c>
      <c r="E203" s="58" t="s">
        <v>1</v>
      </c>
      <c r="F203" s="75" t="s">
        <v>23</v>
      </c>
      <c r="G203" s="75" t="s">
        <v>23</v>
      </c>
      <c r="H203" s="57" t="s">
        <v>7</v>
      </c>
      <c r="I203" s="58" t="s">
        <v>1</v>
      </c>
      <c r="J203" s="75" t="s">
        <v>23</v>
      </c>
      <c r="K203" s="57" t="s">
        <v>7</v>
      </c>
    </row>
    <row r="204" spans="1:11" ht="30" x14ac:dyDescent="0.25">
      <c r="A204" s="3" t="s">
        <v>211</v>
      </c>
      <c r="B204" s="3" t="s">
        <v>108</v>
      </c>
      <c r="C204" s="34" t="s">
        <v>291</v>
      </c>
      <c r="D204" s="34" t="s">
        <v>583</v>
      </c>
      <c r="E204" s="75">
        <v>483.19</v>
      </c>
      <c r="F204" s="30" t="s">
        <v>1</v>
      </c>
      <c r="G204" s="30" t="s">
        <v>1</v>
      </c>
      <c r="H204" s="58" t="s">
        <v>1</v>
      </c>
      <c r="I204" s="75">
        <v>483.19</v>
      </c>
      <c r="J204" s="30" t="s">
        <v>1</v>
      </c>
      <c r="K204" s="58" t="s">
        <v>1</v>
      </c>
    </row>
    <row r="205" spans="1:11" ht="30" x14ac:dyDescent="0.25">
      <c r="A205" s="3" t="s">
        <v>211</v>
      </c>
      <c r="B205" s="3" t="s">
        <v>109</v>
      </c>
      <c r="C205" s="34" t="s">
        <v>292</v>
      </c>
      <c r="D205" s="34" t="s">
        <v>585</v>
      </c>
      <c r="E205" s="57" t="s">
        <v>7</v>
      </c>
      <c r="F205" s="75">
        <v>924.37</v>
      </c>
      <c r="G205" s="75">
        <v>924.37</v>
      </c>
      <c r="H205" s="75">
        <v>924.37</v>
      </c>
      <c r="I205" s="57" t="s">
        <v>7</v>
      </c>
      <c r="J205" s="75">
        <v>924.37</v>
      </c>
      <c r="K205" s="75">
        <v>924.37</v>
      </c>
    </row>
    <row r="206" spans="1:11" ht="45" x14ac:dyDescent="0.25">
      <c r="A206" s="3" t="s">
        <v>211</v>
      </c>
      <c r="B206" s="3" t="s">
        <v>110</v>
      </c>
      <c r="C206" s="34" t="s">
        <v>293</v>
      </c>
      <c r="D206" s="34" t="s">
        <v>584</v>
      </c>
      <c r="E206" s="57" t="s">
        <v>7</v>
      </c>
      <c r="F206" s="57" t="s">
        <v>7</v>
      </c>
      <c r="G206" s="57" t="s">
        <v>7</v>
      </c>
      <c r="H206" s="75">
        <v>2308.4</v>
      </c>
      <c r="I206" s="57" t="s">
        <v>7</v>
      </c>
      <c r="J206" s="57" t="s">
        <v>7</v>
      </c>
      <c r="K206" s="75">
        <v>2308.4</v>
      </c>
    </row>
    <row r="207" spans="1:11" x14ac:dyDescent="0.25">
      <c r="A207" s="5" t="s">
        <v>212</v>
      </c>
      <c r="B207" s="5"/>
      <c r="C207" s="36"/>
      <c r="D207" s="36"/>
      <c r="E207" s="5"/>
      <c r="F207" s="5"/>
      <c r="G207" s="5"/>
      <c r="H207" s="5"/>
      <c r="I207" s="5"/>
      <c r="J207" s="5"/>
      <c r="K207" s="5"/>
    </row>
    <row r="208" spans="1:11" x14ac:dyDescent="0.25">
      <c r="A208" s="3" t="s">
        <v>212</v>
      </c>
      <c r="B208" s="3" t="s">
        <v>111</v>
      </c>
      <c r="C208" s="34" t="s">
        <v>294</v>
      </c>
      <c r="D208" s="34"/>
      <c r="E208" s="30" t="s">
        <v>1</v>
      </c>
      <c r="F208" s="30" t="s">
        <v>1</v>
      </c>
      <c r="G208" s="30" t="s">
        <v>1</v>
      </c>
      <c r="H208" s="30" t="s">
        <v>1</v>
      </c>
      <c r="I208" s="30" t="s">
        <v>1</v>
      </c>
      <c r="J208" s="30" t="s">
        <v>1</v>
      </c>
      <c r="K208" s="30" t="s">
        <v>1</v>
      </c>
    </row>
    <row r="209" spans="1:11" x14ac:dyDescent="0.25">
      <c r="A209" s="3" t="s">
        <v>212</v>
      </c>
      <c r="B209" s="3" t="s">
        <v>112</v>
      </c>
      <c r="C209" s="34" t="s">
        <v>295</v>
      </c>
      <c r="D209" s="34"/>
      <c r="E209" s="30" t="s">
        <v>1</v>
      </c>
      <c r="F209" s="30" t="s">
        <v>1</v>
      </c>
      <c r="G209" s="30" t="s">
        <v>1</v>
      </c>
      <c r="H209" s="30" t="s">
        <v>1</v>
      </c>
      <c r="I209" s="30" t="s">
        <v>1</v>
      </c>
      <c r="J209" s="30" t="s">
        <v>1</v>
      </c>
      <c r="K209" s="30" t="s">
        <v>1</v>
      </c>
    </row>
    <row r="210" spans="1:11" x14ac:dyDescent="0.25">
      <c r="A210" s="3" t="s">
        <v>212</v>
      </c>
      <c r="B210" s="3" t="s">
        <v>113</v>
      </c>
      <c r="C210" s="34" t="s">
        <v>114</v>
      </c>
      <c r="D210" s="34"/>
      <c r="E210" s="30" t="s">
        <v>1</v>
      </c>
      <c r="F210" s="30" t="s">
        <v>1</v>
      </c>
      <c r="G210" s="30" t="s">
        <v>1</v>
      </c>
      <c r="H210" s="30" t="s">
        <v>1</v>
      </c>
      <c r="I210" s="30" t="s">
        <v>1</v>
      </c>
      <c r="J210" s="30" t="s">
        <v>1</v>
      </c>
      <c r="K210" s="30" t="s">
        <v>1</v>
      </c>
    </row>
    <row r="211" spans="1:11" x14ac:dyDescent="0.25">
      <c r="A211" s="3" t="s">
        <v>212</v>
      </c>
      <c r="B211" s="3" t="s">
        <v>115</v>
      </c>
      <c r="C211" s="34" t="s">
        <v>296</v>
      </c>
      <c r="D211" s="34" t="s">
        <v>343</v>
      </c>
      <c r="E211" s="30" t="s">
        <v>1</v>
      </c>
      <c r="F211" s="30" t="s">
        <v>1</v>
      </c>
      <c r="G211" s="30" t="s">
        <v>1</v>
      </c>
      <c r="H211" s="30" t="s">
        <v>1</v>
      </c>
      <c r="I211" s="30" t="s">
        <v>1</v>
      </c>
      <c r="J211" s="30" t="s">
        <v>1</v>
      </c>
      <c r="K211" s="30" t="s">
        <v>1</v>
      </c>
    </row>
    <row r="212" spans="1:11" x14ac:dyDescent="0.25">
      <c r="A212" s="3" t="s">
        <v>212</v>
      </c>
      <c r="B212" s="3" t="s">
        <v>116</v>
      </c>
      <c r="C212" s="34" t="s">
        <v>297</v>
      </c>
      <c r="D212" s="34" t="s">
        <v>399</v>
      </c>
      <c r="E212" s="29" t="s">
        <v>7</v>
      </c>
      <c r="F212" s="29" t="s">
        <v>7</v>
      </c>
      <c r="G212" s="29" t="s">
        <v>7</v>
      </c>
      <c r="H212" s="29" t="s">
        <v>7</v>
      </c>
      <c r="I212" s="29" t="s">
        <v>7</v>
      </c>
      <c r="J212" s="29" t="s">
        <v>7</v>
      </c>
      <c r="K212" s="29" t="s">
        <v>7</v>
      </c>
    </row>
    <row r="213" spans="1:11" x14ac:dyDescent="0.25">
      <c r="A213" s="3" t="s">
        <v>212</v>
      </c>
      <c r="B213" s="3" t="s">
        <v>117</v>
      </c>
      <c r="C213" s="34" t="s">
        <v>298</v>
      </c>
      <c r="D213" s="34" t="s">
        <v>343</v>
      </c>
      <c r="E213" s="75">
        <v>361.34</v>
      </c>
      <c r="F213" s="75">
        <v>361.34</v>
      </c>
      <c r="G213" s="75">
        <v>361.34</v>
      </c>
      <c r="H213" s="75">
        <v>361.34</v>
      </c>
      <c r="I213" s="75">
        <v>361.34</v>
      </c>
      <c r="J213" s="75">
        <v>361.34</v>
      </c>
      <c r="K213" s="75">
        <v>361.34</v>
      </c>
    </row>
    <row r="214" spans="1:11" x14ac:dyDescent="0.25">
      <c r="A214" s="3" t="s">
        <v>212</v>
      </c>
      <c r="B214" s="3" t="s">
        <v>118</v>
      </c>
      <c r="C214" s="34" t="s">
        <v>299</v>
      </c>
      <c r="D214" s="34"/>
      <c r="E214" s="75">
        <v>554.62</v>
      </c>
      <c r="F214" s="75">
        <v>554.62</v>
      </c>
      <c r="G214" s="75">
        <v>554.62</v>
      </c>
      <c r="H214" s="75">
        <v>554.62</v>
      </c>
      <c r="I214" s="75">
        <v>554.62</v>
      </c>
      <c r="J214" s="75">
        <v>554.62</v>
      </c>
      <c r="K214" s="75">
        <v>554.62</v>
      </c>
    </row>
    <row r="215" spans="1:11" x14ac:dyDescent="0.25">
      <c r="A215" s="3" t="s">
        <v>212</v>
      </c>
      <c r="B215" s="3" t="s">
        <v>119</v>
      </c>
      <c r="C215" s="34" t="s">
        <v>300</v>
      </c>
      <c r="D215" s="34"/>
      <c r="E215" s="75">
        <v>483.19</v>
      </c>
      <c r="F215" s="75">
        <v>483.19</v>
      </c>
      <c r="G215" s="75">
        <v>483.19</v>
      </c>
      <c r="H215" s="75">
        <v>483.19</v>
      </c>
      <c r="I215" s="75">
        <v>483.19</v>
      </c>
      <c r="J215" s="75">
        <v>483.19</v>
      </c>
      <c r="K215" s="75">
        <v>483.19</v>
      </c>
    </row>
    <row r="216" spans="1:11" x14ac:dyDescent="0.25">
      <c r="A216" s="3" t="s">
        <v>212</v>
      </c>
      <c r="B216" s="3" t="s">
        <v>120</v>
      </c>
      <c r="C216" s="34" t="s">
        <v>301</v>
      </c>
      <c r="D216" s="34"/>
      <c r="E216" s="30" t="s">
        <v>1</v>
      </c>
      <c r="F216" s="30" t="s">
        <v>1</v>
      </c>
      <c r="G216" s="30" t="s">
        <v>1</v>
      </c>
      <c r="H216" s="30" t="s">
        <v>1</v>
      </c>
      <c r="I216" s="30" t="s">
        <v>1</v>
      </c>
      <c r="J216" s="30" t="s">
        <v>1</v>
      </c>
      <c r="K216" s="30" t="s">
        <v>1</v>
      </c>
    </row>
    <row r="217" spans="1:11" x14ac:dyDescent="0.25">
      <c r="A217" s="3" t="s">
        <v>212</v>
      </c>
      <c r="B217" s="3" t="s">
        <v>121</v>
      </c>
      <c r="C217" s="34" t="s">
        <v>302</v>
      </c>
      <c r="D217" s="34" t="s">
        <v>344</v>
      </c>
      <c r="E217" s="30" t="s">
        <v>1</v>
      </c>
      <c r="F217" s="30" t="s">
        <v>1</v>
      </c>
      <c r="G217" s="30" t="s">
        <v>1</v>
      </c>
      <c r="H217" s="30" t="s">
        <v>1</v>
      </c>
      <c r="I217" s="30" t="s">
        <v>1</v>
      </c>
      <c r="J217" s="30" t="s">
        <v>1</v>
      </c>
      <c r="K217" s="30" t="s">
        <v>1</v>
      </c>
    </row>
    <row r="218" spans="1:11" x14ac:dyDescent="0.25">
      <c r="A218" s="5" t="s">
        <v>213</v>
      </c>
      <c r="B218" s="5"/>
      <c r="C218" s="36"/>
      <c r="D218" s="36"/>
      <c r="E218" s="5"/>
      <c r="F218" s="5"/>
      <c r="G218" s="5"/>
      <c r="H218" s="5"/>
      <c r="I218" s="5"/>
      <c r="J218" s="5"/>
      <c r="K218" s="5"/>
    </row>
    <row r="219" spans="1:11" x14ac:dyDescent="0.25">
      <c r="A219" s="3" t="s">
        <v>213</v>
      </c>
      <c r="B219" s="3" t="s">
        <v>122</v>
      </c>
      <c r="C219" s="34" t="s">
        <v>303</v>
      </c>
      <c r="D219" s="34"/>
      <c r="E219" s="49" t="s">
        <v>7</v>
      </c>
      <c r="F219" s="49" t="s">
        <v>7</v>
      </c>
      <c r="G219" s="49" t="s">
        <v>7</v>
      </c>
      <c r="H219" s="49" t="s">
        <v>7</v>
      </c>
      <c r="I219" s="49" t="s">
        <v>7</v>
      </c>
      <c r="J219" s="49" t="s">
        <v>7</v>
      </c>
      <c r="K219" s="49" t="s">
        <v>7</v>
      </c>
    </row>
    <row r="220" spans="1:11" x14ac:dyDescent="0.25">
      <c r="A220" s="5" t="s">
        <v>214</v>
      </c>
      <c r="B220" s="5"/>
      <c r="C220" s="36"/>
      <c r="D220" s="36"/>
      <c r="E220" s="5"/>
      <c r="F220" s="5"/>
      <c r="G220" s="5"/>
      <c r="H220" s="5"/>
      <c r="I220" s="5"/>
      <c r="J220" s="5"/>
      <c r="K220" s="5"/>
    </row>
    <row r="221" spans="1:11" ht="30" x14ac:dyDescent="0.25">
      <c r="A221" s="3" t="s">
        <v>214</v>
      </c>
      <c r="B221" s="3" t="s">
        <v>123</v>
      </c>
      <c r="C221" s="34" t="s">
        <v>304</v>
      </c>
      <c r="D221" s="82" t="s">
        <v>592</v>
      </c>
      <c r="E221" s="29" t="s">
        <v>7</v>
      </c>
      <c r="F221" s="29" t="s">
        <v>7</v>
      </c>
      <c r="G221" s="29" t="s">
        <v>7</v>
      </c>
      <c r="H221" s="29" t="s">
        <v>7</v>
      </c>
      <c r="I221" s="29" t="s">
        <v>7</v>
      </c>
      <c r="J221" s="29" t="s">
        <v>7</v>
      </c>
      <c r="K221" s="29" t="s">
        <v>7</v>
      </c>
    </row>
    <row r="222" spans="1:11" ht="124.5" customHeight="1" x14ac:dyDescent="0.25">
      <c r="A222" s="3" t="s">
        <v>214</v>
      </c>
      <c r="B222" s="3" t="s">
        <v>124</v>
      </c>
      <c r="C222" s="34" t="s">
        <v>125</v>
      </c>
      <c r="D222" s="78" t="s">
        <v>593</v>
      </c>
      <c r="E222" s="30" t="s">
        <v>1</v>
      </c>
      <c r="F222" s="30" t="s">
        <v>1</v>
      </c>
      <c r="G222" s="30" t="s">
        <v>1</v>
      </c>
      <c r="H222" s="30" t="s">
        <v>1</v>
      </c>
      <c r="I222" s="30" t="s">
        <v>1</v>
      </c>
      <c r="J222" s="30" t="s">
        <v>1</v>
      </c>
      <c r="K222" s="30" t="s">
        <v>1</v>
      </c>
    </row>
    <row r="223" spans="1:11" x14ac:dyDescent="0.25">
      <c r="A223" s="3" t="s">
        <v>214</v>
      </c>
      <c r="B223" s="3" t="s">
        <v>400</v>
      </c>
      <c r="C223" s="34" t="s">
        <v>520</v>
      </c>
      <c r="D223" s="34"/>
      <c r="E223" s="58" t="s">
        <v>1</v>
      </c>
      <c r="F223" s="58" t="s">
        <v>1</v>
      </c>
      <c r="G223" s="58" t="s">
        <v>1</v>
      </c>
      <c r="H223" s="58" t="s">
        <v>1</v>
      </c>
      <c r="I223" s="58" t="s">
        <v>1</v>
      </c>
      <c r="J223" s="58" t="s">
        <v>1</v>
      </c>
      <c r="K223" s="58" t="s">
        <v>1</v>
      </c>
    </row>
    <row r="224" spans="1:11" x14ac:dyDescent="0.25">
      <c r="A224" s="3" t="s">
        <v>214</v>
      </c>
      <c r="B224" s="3" t="s">
        <v>401</v>
      </c>
      <c r="C224" s="34" t="s">
        <v>521</v>
      </c>
      <c r="D224" s="34" t="s">
        <v>345</v>
      </c>
      <c r="E224" s="75">
        <v>205.88</v>
      </c>
      <c r="F224" s="75">
        <v>205.88</v>
      </c>
      <c r="G224" s="75">
        <v>205.88</v>
      </c>
      <c r="H224" s="75">
        <v>205.88</v>
      </c>
      <c r="I224" s="75">
        <v>205.88</v>
      </c>
      <c r="J224" s="75">
        <v>205.88</v>
      </c>
      <c r="K224" s="75">
        <v>205.88</v>
      </c>
    </row>
    <row r="225" spans="1:11" x14ac:dyDescent="0.25">
      <c r="A225" s="5" t="s">
        <v>215</v>
      </c>
      <c r="B225" s="5"/>
      <c r="C225" s="36"/>
      <c r="D225" s="36"/>
      <c r="E225" s="5"/>
      <c r="F225" s="5"/>
      <c r="G225" s="5"/>
      <c r="H225" s="5"/>
      <c r="I225" s="5"/>
      <c r="J225" s="5"/>
      <c r="K225" s="5"/>
    </row>
    <row r="226" spans="1:11" x14ac:dyDescent="0.25">
      <c r="A226" s="3" t="s">
        <v>215</v>
      </c>
      <c r="B226" s="3" t="s">
        <v>126</v>
      </c>
      <c r="C226" s="34" t="s">
        <v>305</v>
      </c>
      <c r="D226" s="34"/>
      <c r="E226" s="75">
        <v>1159.6600000000001</v>
      </c>
      <c r="F226" s="75">
        <v>1159.6600000000001</v>
      </c>
      <c r="G226" s="75">
        <v>1159.6600000000001</v>
      </c>
      <c r="H226" s="75">
        <v>1159.6600000000001</v>
      </c>
      <c r="I226" s="75">
        <v>1159.6600000000001</v>
      </c>
      <c r="J226" s="75">
        <v>1159.6600000000001</v>
      </c>
      <c r="K226" s="75">
        <v>1159.6600000000001</v>
      </c>
    </row>
    <row r="227" spans="1:11" x14ac:dyDescent="0.25">
      <c r="A227" s="3" t="s">
        <v>215</v>
      </c>
      <c r="B227" s="3" t="s">
        <v>127</v>
      </c>
      <c r="C227" s="34" t="s">
        <v>306</v>
      </c>
      <c r="D227" s="34"/>
      <c r="E227" s="29" t="s">
        <v>7</v>
      </c>
      <c r="F227" s="29" t="s">
        <v>7</v>
      </c>
      <c r="G227" s="29" t="s">
        <v>7</v>
      </c>
      <c r="H227" s="29" t="s">
        <v>7</v>
      </c>
      <c r="I227" s="29" t="s">
        <v>7</v>
      </c>
      <c r="J227" s="29" t="s">
        <v>7</v>
      </c>
      <c r="K227" s="29" t="s">
        <v>7</v>
      </c>
    </row>
    <row r="228" spans="1:11" x14ac:dyDescent="0.25">
      <c r="A228" s="3" t="s">
        <v>215</v>
      </c>
      <c r="B228" s="3" t="s">
        <v>128</v>
      </c>
      <c r="C228" s="34" t="s">
        <v>307</v>
      </c>
      <c r="D228" s="34"/>
      <c r="E228" s="30" t="s">
        <v>1</v>
      </c>
      <c r="F228" s="30" t="s">
        <v>1</v>
      </c>
      <c r="G228" s="30" t="s">
        <v>1</v>
      </c>
      <c r="H228" s="30" t="s">
        <v>1</v>
      </c>
      <c r="I228" s="30" t="s">
        <v>1</v>
      </c>
      <c r="J228" s="30" t="s">
        <v>1</v>
      </c>
      <c r="K228" s="30" t="s">
        <v>1</v>
      </c>
    </row>
    <row r="229" spans="1:11" x14ac:dyDescent="0.25">
      <c r="A229" s="5" t="s">
        <v>216</v>
      </c>
      <c r="B229" s="5"/>
      <c r="C229" s="36"/>
      <c r="D229" s="36"/>
      <c r="E229" s="5"/>
      <c r="F229" s="5"/>
      <c r="G229" s="5"/>
      <c r="H229" s="5"/>
      <c r="I229" s="5"/>
      <c r="J229" s="5"/>
      <c r="K229" s="5"/>
    </row>
    <row r="230" spans="1:11" x14ac:dyDescent="0.25">
      <c r="A230" s="3" t="s">
        <v>216</v>
      </c>
      <c r="B230" s="3" t="s">
        <v>129</v>
      </c>
      <c r="C230" s="34" t="s">
        <v>308</v>
      </c>
      <c r="D230" s="34"/>
      <c r="E230" s="29" t="s">
        <v>7</v>
      </c>
      <c r="F230" s="29" t="s">
        <v>7</v>
      </c>
      <c r="G230" s="29" t="s">
        <v>7</v>
      </c>
      <c r="H230" s="29" t="s">
        <v>7</v>
      </c>
      <c r="I230" s="29" t="s">
        <v>7</v>
      </c>
      <c r="J230" s="29" t="s">
        <v>7</v>
      </c>
      <c r="K230" s="29" t="s">
        <v>7</v>
      </c>
    </row>
    <row r="231" spans="1:11" x14ac:dyDescent="0.25">
      <c r="A231" s="3" t="s">
        <v>216</v>
      </c>
      <c r="B231" s="3" t="s">
        <v>130</v>
      </c>
      <c r="C231" s="34" t="s">
        <v>131</v>
      </c>
      <c r="D231" s="34" t="s">
        <v>480</v>
      </c>
      <c r="E231" s="29" t="s">
        <v>7</v>
      </c>
      <c r="F231" s="29" t="s">
        <v>7</v>
      </c>
      <c r="G231" s="29" t="s">
        <v>7</v>
      </c>
      <c r="H231" s="29" t="s">
        <v>7</v>
      </c>
      <c r="I231" s="29" t="s">
        <v>7</v>
      </c>
      <c r="J231" s="29" t="s">
        <v>7</v>
      </c>
      <c r="K231" s="29" t="s">
        <v>7</v>
      </c>
    </row>
    <row r="232" spans="1:11" x14ac:dyDescent="0.25">
      <c r="A232" s="3" t="s">
        <v>216</v>
      </c>
      <c r="B232" s="3" t="s">
        <v>402</v>
      </c>
      <c r="C232" s="34" t="s">
        <v>403</v>
      </c>
      <c r="D232" s="34"/>
      <c r="E232" s="29" t="s">
        <v>7</v>
      </c>
      <c r="F232" s="29" t="s">
        <v>7</v>
      </c>
      <c r="G232" s="29" t="s">
        <v>7</v>
      </c>
      <c r="H232" s="29" t="s">
        <v>7</v>
      </c>
      <c r="I232" s="29" t="s">
        <v>7</v>
      </c>
      <c r="J232" s="29" t="s">
        <v>7</v>
      </c>
      <c r="K232" s="29" t="s">
        <v>7</v>
      </c>
    </row>
    <row r="233" spans="1:11" x14ac:dyDescent="0.25">
      <c r="A233" s="3" t="s">
        <v>216</v>
      </c>
      <c r="B233" s="3" t="s">
        <v>132</v>
      </c>
      <c r="C233" s="34" t="s">
        <v>404</v>
      </c>
      <c r="D233" s="34"/>
      <c r="E233" s="30" t="s">
        <v>1</v>
      </c>
      <c r="F233" s="30" t="s">
        <v>1</v>
      </c>
      <c r="G233" s="30" t="s">
        <v>1</v>
      </c>
      <c r="H233" s="30" t="s">
        <v>1</v>
      </c>
      <c r="I233" s="30" t="s">
        <v>1</v>
      </c>
      <c r="J233" s="30" t="s">
        <v>1</v>
      </c>
      <c r="K233" s="30" t="s">
        <v>1</v>
      </c>
    </row>
    <row r="234" spans="1:11" x14ac:dyDescent="0.25">
      <c r="A234" s="3" t="s">
        <v>216</v>
      </c>
      <c r="B234" s="3" t="s">
        <v>133</v>
      </c>
      <c r="C234" s="34" t="s">
        <v>309</v>
      </c>
      <c r="D234" s="34"/>
      <c r="E234" s="30" t="s">
        <v>1</v>
      </c>
      <c r="F234" s="30" t="s">
        <v>1</v>
      </c>
      <c r="G234" s="30" t="s">
        <v>1</v>
      </c>
      <c r="H234" s="30" t="s">
        <v>1</v>
      </c>
      <c r="I234" s="30" t="s">
        <v>1</v>
      </c>
      <c r="J234" s="30" t="s">
        <v>1</v>
      </c>
      <c r="K234" s="30" t="s">
        <v>1</v>
      </c>
    </row>
    <row r="235" spans="1:11" x14ac:dyDescent="0.25">
      <c r="A235" s="5" t="s">
        <v>217</v>
      </c>
      <c r="B235" s="5"/>
      <c r="C235" s="36"/>
      <c r="D235" s="36"/>
      <c r="E235" s="5"/>
      <c r="F235" s="5"/>
      <c r="G235" s="5"/>
      <c r="H235" s="5"/>
      <c r="I235" s="5"/>
      <c r="J235" s="5"/>
      <c r="K235" s="5"/>
    </row>
    <row r="236" spans="1:11" x14ac:dyDescent="0.25">
      <c r="A236" s="3" t="s">
        <v>217</v>
      </c>
      <c r="B236" s="3" t="s">
        <v>134</v>
      </c>
      <c r="C236" s="34" t="s">
        <v>310</v>
      </c>
      <c r="D236" s="34"/>
      <c r="E236" s="30" t="s">
        <v>1</v>
      </c>
      <c r="F236" s="30" t="s">
        <v>1</v>
      </c>
      <c r="G236" s="30" t="s">
        <v>1</v>
      </c>
      <c r="H236" s="30" t="s">
        <v>1</v>
      </c>
      <c r="I236" s="30" t="s">
        <v>1</v>
      </c>
      <c r="J236" s="30" t="s">
        <v>1</v>
      </c>
      <c r="K236" s="30" t="s">
        <v>1</v>
      </c>
    </row>
    <row r="237" spans="1:11" x14ac:dyDescent="0.25">
      <c r="A237" s="3" t="s">
        <v>217</v>
      </c>
      <c r="B237" s="3" t="s">
        <v>135</v>
      </c>
      <c r="C237" s="34" t="s">
        <v>311</v>
      </c>
      <c r="D237" s="34" t="s">
        <v>590</v>
      </c>
      <c r="E237" s="75" t="s">
        <v>136</v>
      </c>
      <c r="F237" s="30" t="s">
        <v>1</v>
      </c>
      <c r="G237" s="30" t="s">
        <v>1</v>
      </c>
      <c r="H237" s="30" t="s">
        <v>1</v>
      </c>
      <c r="I237" s="75" t="s">
        <v>136</v>
      </c>
      <c r="J237" s="30" t="s">
        <v>1</v>
      </c>
      <c r="K237" s="30" t="s">
        <v>1</v>
      </c>
    </row>
    <row r="238" spans="1:11" ht="21" customHeight="1" x14ac:dyDescent="0.25">
      <c r="A238" s="3" t="s">
        <v>217</v>
      </c>
      <c r="B238" s="3" t="s">
        <v>137</v>
      </c>
      <c r="C238" s="34" t="s">
        <v>312</v>
      </c>
      <c r="D238" s="34" t="s">
        <v>346</v>
      </c>
      <c r="E238" s="30" t="s">
        <v>1</v>
      </c>
      <c r="F238" s="30" t="s">
        <v>1</v>
      </c>
      <c r="G238" s="30" t="s">
        <v>1</v>
      </c>
      <c r="H238" s="30" t="s">
        <v>1</v>
      </c>
      <c r="I238" s="30" t="s">
        <v>1</v>
      </c>
      <c r="J238" s="30" t="s">
        <v>1</v>
      </c>
      <c r="K238" s="30" t="s">
        <v>1</v>
      </c>
    </row>
    <row r="239" spans="1:11" ht="30" x14ac:dyDescent="0.25">
      <c r="A239" s="3" t="s">
        <v>217</v>
      </c>
      <c r="B239" s="3" t="s">
        <v>138</v>
      </c>
      <c r="C239" s="34" t="s">
        <v>313</v>
      </c>
      <c r="D239" s="34" t="s">
        <v>554</v>
      </c>
      <c r="E239" s="75">
        <v>695.8</v>
      </c>
      <c r="F239" s="75">
        <v>695.8</v>
      </c>
      <c r="G239" s="75">
        <v>695.8</v>
      </c>
      <c r="H239" s="75">
        <v>695.8</v>
      </c>
      <c r="I239" s="75">
        <v>695.8</v>
      </c>
      <c r="J239" s="75">
        <v>695.8</v>
      </c>
      <c r="K239" s="75">
        <v>695.8</v>
      </c>
    </row>
    <row r="240" spans="1:11" x14ac:dyDescent="0.25">
      <c r="A240" s="3" t="s">
        <v>217</v>
      </c>
      <c r="B240" s="3" t="s">
        <v>139</v>
      </c>
      <c r="C240" s="34" t="s">
        <v>314</v>
      </c>
      <c r="D240" s="34"/>
      <c r="E240" s="29" t="s">
        <v>7</v>
      </c>
      <c r="F240" s="29" t="s">
        <v>7</v>
      </c>
      <c r="G240" s="29" t="s">
        <v>7</v>
      </c>
      <c r="H240" s="29" t="s">
        <v>7</v>
      </c>
      <c r="I240" s="29" t="s">
        <v>7</v>
      </c>
      <c r="J240" s="29" t="s">
        <v>7</v>
      </c>
      <c r="K240" s="29" t="s">
        <v>7</v>
      </c>
    </row>
    <row r="241" spans="1:11" x14ac:dyDescent="0.25">
      <c r="A241" s="3" t="s">
        <v>217</v>
      </c>
      <c r="B241" s="3" t="s">
        <v>140</v>
      </c>
      <c r="C241" s="34" t="s">
        <v>315</v>
      </c>
      <c r="D241" s="34"/>
      <c r="E241" s="30" t="s">
        <v>1</v>
      </c>
      <c r="F241" s="30" t="s">
        <v>1</v>
      </c>
      <c r="G241" s="30" t="s">
        <v>1</v>
      </c>
      <c r="H241" s="29" t="s">
        <v>7</v>
      </c>
      <c r="I241" s="30" t="s">
        <v>1</v>
      </c>
      <c r="J241" s="30" t="s">
        <v>1</v>
      </c>
      <c r="K241" s="29" t="s">
        <v>7</v>
      </c>
    </row>
    <row r="242" spans="1:11" ht="45" x14ac:dyDescent="0.25">
      <c r="A242" s="3" t="s">
        <v>217</v>
      </c>
      <c r="B242" s="3" t="s">
        <v>141</v>
      </c>
      <c r="C242" s="34" t="s">
        <v>316</v>
      </c>
      <c r="D242" s="34" t="s">
        <v>591</v>
      </c>
      <c r="E242" s="75" t="s">
        <v>136</v>
      </c>
      <c r="F242" s="75" t="s">
        <v>136</v>
      </c>
      <c r="G242" s="75" t="s">
        <v>136</v>
      </c>
      <c r="H242" s="58" t="s">
        <v>1</v>
      </c>
      <c r="I242" s="75" t="s">
        <v>136</v>
      </c>
      <c r="J242" s="75" t="s">
        <v>136</v>
      </c>
      <c r="K242" s="58" t="s">
        <v>1</v>
      </c>
    </row>
    <row r="243" spans="1:11" x14ac:dyDescent="0.25">
      <c r="A243" s="3" t="s">
        <v>217</v>
      </c>
      <c r="B243" s="3" t="s">
        <v>142</v>
      </c>
      <c r="C243" s="34" t="s">
        <v>317</v>
      </c>
      <c r="D243" s="34"/>
      <c r="E243" s="30" t="s">
        <v>1</v>
      </c>
      <c r="F243" s="30" t="s">
        <v>1</v>
      </c>
      <c r="G243" s="30" t="s">
        <v>1</v>
      </c>
      <c r="H243" s="30" t="s">
        <v>1</v>
      </c>
      <c r="I243" s="30" t="s">
        <v>1</v>
      </c>
      <c r="J243" s="30" t="s">
        <v>1</v>
      </c>
      <c r="K243" s="30" t="s">
        <v>1</v>
      </c>
    </row>
    <row r="244" spans="1:11" x14ac:dyDescent="0.25">
      <c r="A244" s="3" t="s">
        <v>217</v>
      </c>
      <c r="B244" s="3" t="s">
        <v>143</v>
      </c>
      <c r="C244" s="34" t="s">
        <v>318</v>
      </c>
      <c r="D244" s="34"/>
      <c r="E244" s="30" t="s">
        <v>1</v>
      </c>
      <c r="F244" s="30" t="s">
        <v>1</v>
      </c>
      <c r="G244" s="30" t="s">
        <v>1</v>
      </c>
      <c r="H244" s="30" t="s">
        <v>1</v>
      </c>
      <c r="I244" s="30" t="s">
        <v>1</v>
      </c>
      <c r="J244" s="30" t="s">
        <v>1</v>
      </c>
      <c r="K244" s="30" t="s">
        <v>1</v>
      </c>
    </row>
    <row r="245" spans="1:11" ht="30" x14ac:dyDescent="0.25">
      <c r="A245" s="3" t="s">
        <v>217</v>
      </c>
      <c r="B245" s="3" t="s">
        <v>144</v>
      </c>
      <c r="C245" s="34" t="s">
        <v>145</v>
      </c>
      <c r="D245" s="42" t="s">
        <v>586</v>
      </c>
      <c r="E245" s="75">
        <v>231.09</v>
      </c>
      <c r="F245" s="75">
        <v>231.09</v>
      </c>
      <c r="G245" s="75">
        <v>231.09</v>
      </c>
      <c r="H245" s="75">
        <v>231.09</v>
      </c>
      <c r="I245" s="75">
        <v>231.09</v>
      </c>
      <c r="J245" s="75">
        <v>231.09</v>
      </c>
      <c r="K245" s="75">
        <v>231.09</v>
      </c>
    </row>
    <row r="246" spans="1:11" x14ac:dyDescent="0.25">
      <c r="A246" s="3" t="s">
        <v>217</v>
      </c>
      <c r="B246" s="3" t="s">
        <v>146</v>
      </c>
      <c r="C246" s="34" t="s">
        <v>319</v>
      </c>
      <c r="D246" s="34"/>
      <c r="E246" s="30" t="s">
        <v>1</v>
      </c>
      <c r="F246" s="30" t="s">
        <v>1</v>
      </c>
      <c r="G246" s="30" t="s">
        <v>1</v>
      </c>
      <c r="H246" s="30" t="s">
        <v>1</v>
      </c>
      <c r="I246" s="30" t="s">
        <v>1</v>
      </c>
      <c r="J246" s="30" t="s">
        <v>1</v>
      </c>
      <c r="K246" s="30" t="s">
        <v>1</v>
      </c>
    </row>
    <row r="247" spans="1:11" x14ac:dyDescent="0.25">
      <c r="A247" s="3" t="s">
        <v>217</v>
      </c>
      <c r="B247" s="3" t="s">
        <v>147</v>
      </c>
      <c r="C247" s="34" t="s">
        <v>320</v>
      </c>
      <c r="D247" s="34" t="s">
        <v>590</v>
      </c>
      <c r="E247" s="75" t="s">
        <v>136</v>
      </c>
      <c r="F247" s="75" t="s">
        <v>136</v>
      </c>
      <c r="G247" s="75" t="s">
        <v>136</v>
      </c>
      <c r="H247" s="58" t="s">
        <v>1</v>
      </c>
      <c r="I247" s="75" t="s">
        <v>136</v>
      </c>
      <c r="J247" s="75" t="s">
        <v>136</v>
      </c>
      <c r="K247" s="58" t="s">
        <v>1</v>
      </c>
    </row>
    <row r="248" spans="1:11" x14ac:dyDescent="0.25">
      <c r="A248" s="3" t="s">
        <v>217</v>
      </c>
      <c r="B248" s="3" t="s">
        <v>148</v>
      </c>
      <c r="C248" s="34" t="s">
        <v>321</v>
      </c>
      <c r="D248" s="34" t="s">
        <v>590</v>
      </c>
      <c r="E248" s="75" t="s">
        <v>136</v>
      </c>
      <c r="F248" s="30" t="s">
        <v>1</v>
      </c>
      <c r="G248" s="30" t="s">
        <v>1</v>
      </c>
      <c r="H248" s="30" t="s">
        <v>1</v>
      </c>
      <c r="I248" s="75" t="s">
        <v>136</v>
      </c>
      <c r="J248" s="30" t="s">
        <v>1</v>
      </c>
      <c r="K248" s="30" t="s">
        <v>1</v>
      </c>
    </row>
    <row r="249" spans="1:11" ht="30" x14ac:dyDescent="0.25">
      <c r="A249" s="3" t="s">
        <v>217</v>
      </c>
      <c r="B249" s="3" t="s">
        <v>149</v>
      </c>
      <c r="C249" s="34" t="s">
        <v>322</v>
      </c>
      <c r="D249" s="34"/>
      <c r="E249" s="30" t="s">
        <v>1</v>
      </c>
      <c r="F249" s="30" t="s">
        <v>1</v>
      </c>
      <c r="G249" s="30" t="s">
        <v>1</v>
      </c>
      <c r="H249" s="30" t="s">
        <v>1</v>
      </c>
      <c r="I249" s="30" t="s">
        <v>1</v>
      </c>
      <c r="J249" s="30" t="s">
        <v>1</v>
      </c>
      <c r="K249" s="30" t="s">
        <v>1</v>
      </c>
    </row>
    <row r="250" spans="1:11" ht="30" x14ac:dyDescent="0.25">
      <c r="A250" s="3" t="s">
        <v>217</v>
      </c>
      <c r="B250" s="3" t="s">
        <v>150</v>
      </c>
      <c r="C250" s="34" t="s">
        <v>323</v>
      </c>
      <c r="D250" s="34" t="s">
        <v>555</v>
      </c>
      <c r="E250" s="75">
        <v>300</v>
      </c>
      <c r="F250" s="75">
        <v>300</v>
      </c>
      <c r="G250" s="75">
        <v>300</v>
      </c>
      <c r="H250" s="75">
        <v>300</v>
      </c>
      <c r="I250" s="75">
        <v>300</v>
      </c>
      <c r="J250" s="75">
        <v>300</v>
      </c>
      <c r="K250" s="75">
        <v>300</v>
      </c>
    </row>
    <row r="251" spans="1:11" x14ac:dyDescent="0.25">
      <c r="A251" s="5" t="s">
        <v>218</v>
      </c>
      <c r="B251" s="5"/>
      <c r="C251" s="36"/>
      <c r="D251" s="36"/>
      <c r="E251" s="5"/>
      <c r="F251" s="5"/>
      <c r="G251" s="5"/>
      <c r="H251" s="5"/>
      <c r="I251" s="5"/>
      <c r="J251" s="5"/>
      <c r="K251" s="5"/>
    </row>
    <row r="252" spans="1:11" ht="73.5" customHeight="1" x14ac:dyDescent="0.25">
      <c r="A252" s="7" t="s">
        <v>218</v>
      </c>
      <c r="B252" s="7" t="s">
        <v>151</v>
      </c>
      <c r="C252" s="38" t="s">
        <v>152</v>
      </c>
      <c r="D252" s="38" t="s">
        <v>556</v>
      </c>
      <c r="E252" s="76">
        <v>764.71</v>
      </c>
      <c r="F252" s="76">
        <v>294.12</v>
      </c>
      <c r="G252" s="76">
        <v>294.12</v>
      </c>
      <c r="H252" s="39" t="s">
        <v>7</v>
      </c>
      <c r="I252" s="76">
        <v>764.71</v>
      </c>
      <c r="J252" s="76">
        <v>294.12</v>
      </c>
      <c r="K252" s="39" t="s">
        <v>7</v>
      </c>
    </row>
    <row r="253" spans="1:11" x14ac:dyDescent="0.25">
      <c r="B253" s="3" t="s">
        <v>153</v>
      </c>
      <c r="C253" s="34" t="s">
        <v>311</v>
      </c>
      <c r="D253" s="34" t="s">
        <v>590</v>
      </c>
      <c r="E253" s="28" t="s">
        <v>136</v>
      </c>
      <c r="F253" s="29" t="s">
        <v>7</v>
      </c>
      <c r="G253" s="29" t="s">
        <v>7</v>
      </c>
      <c r="H253" s="29" t="s">
        <v>7</v>
      </c>
      <c r="I253" s="28" t="s">
        <v>136</v>
      </c>
      <c r="J253" s="29" t="s">
        <v>7</v>
      </c>
      <c r="K253" s="29" t="s">
        <v>7</v>
      </c>
    </row>
    <row r="254" spans="1:11" ht="45" x14ac:dyDescent="0.25">
      <c r="B254" s="3" t="s">
        <v>154</v>
      </c>
      <c r="C254" s="34" t="s">
        <v>316</v>
      </c>
      <c r="D254" s="34" t="s">
        <v>591</v>
      </c>
      <c r="E254" s="28" t="s">
        <v>136</v>
      </c>
      <c r="F254" s="28" t="s">
        <v>136</v>
      </c>
      <c r="G254" s="28" t="s">
        <v>136</v>
      </c>
      <c r="H254" s="29" t="s">
        <v>7</v>
      </c>
      <c r="I254" s="28" t="s">
        <v>136</v>
      </c>
      <c r="J254" s="28" t="s">
        <v>136</v>
      </c>
      <c r="K254" s="29" t="s">
        <v>7</v>
      </c>
    </row>
    <row r="255" spans="1:11" x14ac:dyDescent="0.25">
      <c r="B255" s="3" t="s">
        <v>155</v>
      </c>
      <c r="C255" s="34" t="s">
        <v>320</v>
      </c>
      <c r="D255" s="34" t="s">
        <v>590</v>
      </c>
      <c r="E255" s="28" t="s">
        <v>136</v>
      </c>
      <c r="F255" s="28" t="s">
        <v>136</v>
      </c>
      <c r="G255" s="28" t="s">
        <v>136</v>
      </c>
      <c r="H255" s="29" t="s">
        <v>7</v>
      </c>
      <c r="I255" s="28" t="s">
        <v>136</v>
      </c>
      <c r="J255" s="28" t="s">
        <v>136</v>
      </c>
      <c r="K255" s="29" t="s">
        <v>7</v>
      </c>
    </row>
    <row r="256" spans="1:11" x14ac:dyDescent="0.25">
      <c r="B256" s="3" t="s">
        <v>156</v>
      </c>
      <c r="C256" s="34" t="s">
        <v>321</v>
      </c>
      <c r="D256" s="34" t="s">
        <v>590</v>
      </c>
      <c r="E256" s="28" t="s">
        <v>136</v>
      </c>
      <c r="F256" s="29" t="s">
        <v>7</v>
      </c>
      <c r="G256" s="29" t="s">
        <v>7</v>
      </c>
      <c r="H256" s="29" t="s">
        <v>7</v>
      </c>
      <c r="I256" s="28" t="s">
        <v>136</v>
      </c>
      <c r="J256" s="29" t="s">
        <v>7</v>
      </c>
      <c r="K256" s="29" t="s">
        <v>7</v>
      </c>
    </row>
    <row r="257" spans="1:11" x14ac:dyDescent="0.25">
      <c r="A257" s="7" t="s">
        <v>218</v>
      </c>
      <c r="B257" s="7" t="s">
        <v>157</v>
      </c>
      <c r="C257" s="38" t="s">
        <v>158</v>
      </c>
      <c r="D257" s="38"/>
      <c r="E257" s="76">
        <v>2663.75</v>
      </c>
      <c r="F257" s="76">
        <v>2663.75</v>
      </c>
      <c r="G257" s="76">
        <v>1861.26</v>
      </c>
      <c r="H257" s="76">
        <v>781.48</v>
      </c>
      <c r="I257" s="76">
        <v>781.48</v>
      </c>
      <c r="J257" s="76">
        <v>781.48</v>
      </c>
      <c r="K257" s="76">
        <v>781.48</v>
      </c>
    </row>
    <row r="258" spans="1:11" x14ac:dyDescent="0.25">
      <c r="B258" s="3" t="s">
        <v>159</v>
      </c>
      <c r="C258" s="34" t="s">
        <v>12</v>
      </c>
      <c r="D258" s="34"/>
      <c r="E258" s="28" t="s">
        <v>136</v>
      </c>
      <c r="F258" s="28" t="s">
        <v>136</v>
      </c>
      <c r="G258" s="28" t="s">
        <v>136</v>
      </c>
      <c r="H258" s="28" t="s">
        <v>136</v>
      </c>
      <c r="I258" s="28" t="s">
        <v>136</v>
      </c>
      <c r="J258" s="28" t="s">
        <v>136</v>
      </c>
      <c r="K258" s="28" t="s">
        <v>136</v>
      </c>
    </row>
    <row r="259" spans="1:11" x14ac:dyDescent="0.25">
      <c r="B259" s="3" t="s">
        <v>160</v>
      </c>
      <c r="C259" s="34" t="s">
        <v>229</v>
      </c>
      <c r="D259" s="34"/>
      <c r="E259" s="28" t="s">
        <v>136</v>
      </c>
      <c r="F259" s="28" t="s">
        <v>136</v>
      </c>
      <c r="G259" s="28" t="s">
        <v>136</v>
      </c>
      <c r="H259" s="29" t="s">
        <v>7</v>
      </c>
      <c r="I259" s="29" t="s">
        <v>7</v>
      </c>
      <c r="J259" s="29" t="s">
        <v>7</v>
      </c>
      <c r="K259" s="29" t="s">
        <v>7</v>
      </c>
    </row>
    <row r="260" spans="1:11" x14ac:dyDescent="0.25">
      <c r="B260" s="3" t="s">
        <v>161</v>
      </c>
      <c r="C260" s="34" t="s">
        <v>18</v>
      </c>
      <c r="D260" s="34"/>
      <c r="E260" s="28" t="s">
        <v>136</v>
      </c>
      <c r="F260" s="28" t="s">
        <v>136</v>
      </c>
      <c r="G260" s="29" t="s">
        <v>7</v>
      </c>
      <c r="H260" s="29" t="s">
        <v>7</v>
      </c>
      <c r="I260" s="29" t="s">
        <v>7</v>
      </c>
      <c r="J260" s="29" t="s">
        <v>7</v>
      </c>
      <c r="K260" s="29" t="s">
        <v>7</v>
      </c>
    </row>
    <row r="261" spans="1:11" x14ac:dyDescent="0.25">
      <c r="B261" s="3" t="s">
        <v>405</v>
      </c>
      <c r="C261" s="34" t="s">
        <v>406</v>
      </c>
      <c r="D261" s="34"/>
      <c r="E261" s="28" t="s">
        <v>136</v>
      </c>
      <c r="F261" s="28" t="s">
        <v>136</v>
      </c>
      <c r="G261" s="28" t="s">
        <v>136</v>
      </c>
      <c r="H261" s="28" t="s">
        <v>136</v>
      </c>
      <c r="I261" s="28" t="s">
        <v>136</v>
      </c>
      <c r="J261" s="28" t="s">
        <v>136</v>
      </c>
      <c r="K261" s="28" t="s">
        <v>136</v>
      </c>
    </row>
    <row r="262" spans="1:11" x14ac:dyDescent="0.25">
      <c r="A262" s="7" t="s">
        <v>218</v>
      </c>
      <c r="B262" s="7" t="s">
        <v>162</v>
      </c>
      <c r="C262" s="38" t="s">
        <v>163</v>
      </c>
      <c r="D262" s="38" t="s">
        <v>557</v>
      </c>
      <c r="E262" s="76">
        <v>1235.24</v>
      </c>
      <c r="F262" s="76">
        <v>1235.24</v>
      </c>
      <c r="G262" s="76">
        <v>1235.24</v>
      </c>
      <c r="H262" s="76">
        <v>1798.24</v>
      </c>
      <c r="I262" s="76">
        <v>1235.24</v>
      </c>
      <c r="J262" s="76">
        <v>1235.24</v>
      </c>
      <c r="K262" s="76">
        <v>1798.24</v>
      </c>
    </row>
    <row r="263" spans="1:11" x14ac:dyDescent="0.25">
      <c r="B263" s="3" t="s">
        <v>164</v>
      </c>
      <c r="C263" s="34" t="s">
        <v>241</v>
      </c>
      <c r="D263" s="78" t="s">
        <v>587</v>
      </c>
      <c r="E263" s="28" t="s">
        <v>136</v>
      </c>
      <c r="F263" s="28" t="s">
        <v>136</v>
      </c>
      <c r="G263" s="28" t="s">
        <v>136</v>
      </c>
      <c r="H263" s="28" t="s">
        <v>136</v>
      </c>
      <c r="I263" s="28" t="s">
        <v>136</v>
      </c>
      <c r="J263" s="28" t="s">
        <v>136</v>
      </c>
      <c r="K263" s="28" t="s">
        <v>136</v>
      </c>
    </row>
    <row r="264" spans="1:11" ht="45" x14ac:dyDescent="0.25">
      <c r="B264" s="3" t="s">
        <v>165</v>
      </c>
      <c r="C264" s="34" t="s">
        <v>249</v>
      </c>
      <c r="D264" s="34" t="s">
        <v>588</v>
      </c>
      <c r="E264" s="28" t="s">
        <v>136</v>
      </c>
      <c r="F264" s="28" t="s">
        <v>136</v>
      </c>
      <c r="G264" s="28" t="s">
        <v>136</v>
      </c>
      <c r="H264" s="29" t="s">
        <v>7</v>
      </c>
      <c r="I264" s="28" t="s">
        <v>136</v>
      </c>
      <c r="J264" s="28" t="s">
        <v>136</v>
      </c>
      <c r="K264" s="29" t="s">
        <v>7</v>
      </c>
    </row>
    <row r="265" spans="1:11" ht="53.1" customHeight="1" x14ac:dyDescent="0.25">
      <c r="B265" s="3" t="s">
        <v>407</v>
      </c>
      <c r="C265" s="37" t="s">
        <v>499</v>
      </c>
      <c r="D265" s="37" t="s">
        <v>562</v>
      </c>
      <c r="E265" s="28" t="s">
        <v>136</v>
      </c>
      <c r="F265" s="28" t="s">
        <v>136</v>
      </c>
      <c r="G265" s="28" t="s">
        <v>136</v>
      </c>
      <c r="H265" s="29" t="s">
        <v>7</v>
      </c>
      <c r="I265" s="28" t="s">
        <v>136</v>
      </c>
      <c r="J265" s="28" t="s">
        <v>136</v>
      </c>
      <c r="K265" s="29" t="s">
        <v>7</v>
      </c>
    </row>
    <row r="266" spans="1:11" x14ac:dyDescent="0.25">
      <c r="B266" s="3" t="s">
        <v>408</v>
      </c>
      <c r="C266" s="37" t="s">
        <v>500</v>
      </c>
      <c r="D266" s="37"/>
      <c r="E266" s="29" t="s">
        <v>7</v>
      </c>
      <c r="F266" s="29" t="s">
        <v>7</v>
      </c>
      <c r="G266" s="29" t="s">
        <v>7</v>
      </c>
      <c r="H266" s="28" t="s">
        <v>136</v>
      </c>
      <c r="I266" s="29" t="s">
        <v>7</v>
      </c>
      <c r="J266" s="29" t="s">
        <v>7</v>
      </c>
      <c r="K266" s="28" t="s">
        <v>136</v>
      </c>
    </row>
    <row r="267" spans="1:11" ht="44.45" customHeight="1" x14ac:dyDescent="0.25">
      <c r="B267" s="3" t="s">
        <v>409</v>
      </c>
      <c r="C267" s="79" t="s">
        <v>501</v>
      </c>
      <c r="D267" s="42" t="s">
        <v>589</v>
      </c>
      <c r="E267" s="28" t="s">
        <v>136</v>
      </c>
      <c r="F267" s="28" t="s">
        <v>136</v>
      </c>
      <c r="G267" s="28" t="s">
        <v>136</v>
      </c>
      <c r="H267" s="28" t="s">
        <v>136</v>
      </c>
      <c r="I267" s="28" t="s">
        <v>136</v>
      </c>
      <c r="J267" s="28" t="s">
        <v>136</v>
      </c>
      <c r="K267" s="28" t="s">
        <v>136</v>
      </c>
    </row>
    <row r="268" spans="1:11" x14ac:dyDescent="0.25">
      <c r="B268" s="3" t="s">
        <v>166</v>
      </c>
      <c r="C268" s="34" t="s">
        <v>366</v>
      </c>
      <c r="D268" s="80" t="s">
        <v>590</v>
      </c>
      <c r="E268" s="28" t="s">
        <v>136</v>
      </c>
      <c r="F268" s="28" t="s">
        <v>136</v>
      </c>
      <c r="G268" s="28" t="s">
        <v>136</v>
      </c>
      <c r="H268" s="28" t="s">
        <v>136</v>
      </c>
      <c r="I268" s="28" t="s">
        <v>136</v>
      </c>
      <c r="J268" s="28" t="s">
        <v>136</v>
      </c>
      <c r="K268" s="28" t="s">
        <v>136</v>
      </c>
    </row>
    <row r="269" spans="1:11" ht="30" x14ac:dyDescent="0.25">
      <c r="A269" s="7" t="s">
        <v>218</v>
      </c>
      <c r="B269" s="7" t="s">
        <v>167</v>
      </c>
      <c r="C269" s="38" t="s">
        <v>168</v>
      </c>
      <c r="D269" s="38" t="s">
        <v>579</v>
      </c>
      <c r="E269" s="76">
        <v>2029.32</v>
      </c>
      <c r="F269" s="76">
        <v>2029.32</v>
      </c>
      <c r="G269" s="76">
        <v>2029.32</v>
      </c>
      <c r="H269" s="76">
        <v>2029.32</v>
      </c>
      <c r="I269" s="76">
        <v>2029.32</v>
      </c>
      <c r="J269" s="76">
        <v>2029.32</v>
      </c>
      <c r="K269" s="76">
        <v>2029.32</v>
      </c>
    </row>
    <row r="270" spans="1:11" x14ac:dyDescent="0.25">
      <c r="B270" s="3" t="s">
        <v>169</v>
      </c>
      <c r="C270" s="34" t="s">
        <v>305</v>
      </c>
      <c r="D270" s="34"/>
      <c r="E270" s="28" t="s">
        <v>136</v>
      </c>
      <c r="F270" s="28" t="s">
        <v>136</v>
      </c>
      <c r="G270" s="28" t="s">
        <v>136</v>
      </c>
      <c r="H270" s="28" t="s">
        <v>136</v>
      </c>
      <c r="I270" s="28" t="s">
        <v>136</v>
      </c>
      <c r="J270" s="28" t="s">
        <v>136</v>
      </c>
      <c r="K270" s="28" t="s">
        <v>136</v>
      </c>
    </row>
    <row r="271" spans="1:11" ht="30" x14ac:dyDescent="0.25">
      <c r="B271" s="3" t="s">
        <v>410</v>
      </c>
      <c r="C271" s="34" t="s">
        <v>313</v>
      </c>
      <c r="D271" s="34" t="s">
        <v>554</v>
      </c>
      <c r="E271" s="28" t="s">
        <v>136</v>
      </c>
      <c r="F271" s="28" t="s">
        <v>136</v>
      </c>
      <c r="G271" s="28" t="s">
        <v>136</v>
      </c>
      <c r="H271" s="28" t="s">
        <v>136</v>
      </c>
      <c r="I271" s="28" t="s">
        <v>136</v>
      </c>
      <c r="J271" s="28" t="s">
        <v>136</v>
      </c>
      <c r="K271" s="28" t="s">
        <v>136</v>
      </c>
    </row>
    <row r="272" spans="1:11" ht="30" x14ac:dyDescent="0.25">
      <c r="B272" s="3" t="s">
        <v>411</v>
      </c>
      <c r="C272" s="34" t="s">
        <v>145</v>
      </c>
      <c r="D272" s="42" t="s">
        <v>586</v>
      </c>
      <c r="E272" s="28" t="s">
        <v>136</v>
      </c>
      <c r="F272" s="28" t="s">
        <v>136</v>
      </c>
      <c r="G272" s="28" t="s">
        <v>136</v>
      </c>
      <c r="H272" s="28" t="s">
        <v>136</v>
      </c>
      <c r="I272" s="28" t="s">
        <v>136</v>
      </c>
      <c r="J272" s="28" t="s">
        <v>136</v>
      </c>
      <c r="K272" s="28" t="s">
        <v>136</v>
      </c>
    </row>
    <row r="273" spans="1:11" ht="30" x14ac:dyDescent="0.25">
      <c r="B273" s="3" t="s">
        <v>412</v>
      </c>
      <c r="C273" s="34" t="s">
        <v>323</v>
      </c>
      <c r="D273" s="34" t="s">
        <v>555</v>
      </c>
      <c r="E273" s="28" t="s">
        <v>136</v>
      </c>
      <c r="F273" s="28" t="s">
        <v>136</v>
      </c>
      <c r="G273" s="28" t="s">
        <v>136</v>
      </c>
      <c r="H273" s="28" t="s">
        <v>136</v>
      </c>
      <c r="I273" s="28" t="s">
        <v>136</v>
      </c>
      <c r="J273" s="28" t="s">
        <v>136</v>
      </c>
      <c r="K273" s="28" t="s">
        <v>136</v>
      </c>
    </row>
    <row r="274" spans="1:11" ht="30" customHeight="1" x14ac:dyDescent="0.25">
      <c r="A274" s="7" t="s">
        <v>218</v>
      </c>
      <c r="B274" s="7" t="s">
        <v>416</v>
      </c>
      <c r="C274" s="38" t="s">
        <v>417</v>
      </c>
      <c r="D274" s="38" t="s">
        <v>577</v>
      </c>
      <c r="E274" s="76">
        <v>2146.9699999999998</v>
      </c>
      <c r="F274" s="76">
        <v>2146.9699999999998</v>
      </c>
      <c r="G274" s="76">
        <v>2146.9699999999998</v>
      </c>
      <c r="H274" s="76">
        <v>2146.9699999999998</v>
      </c>
      <c r="I274" s="76">
        <v>2146.9699999999998</v>
      </c>
      <c r="J274" s="76">
        <v>2146.9699999999998</v>
      </c>
      <c r="K274" s="39" t="s">
        <v>7</v>
      </c>
    </row>
    <row r="275" spans="1:11" ht="98.1" customHeight="1" x14ac:dyDescent="0.25">
      <c r="B275" s="3" t="s">
        <v>418</v>
      </c>
      <c r="C275" s="34" t="s">
        <v>37</v>
      </c>
      <c r="D275" s="78" t="s">
        <v>529</v>
      </c>
      <c r="E275" s="28" t="s">
        <v>136</v>
      </c>
      <c r="F275" s="28" t="s">
        <v>136</v>
      </c>
      <c r="G275" s="28" t="s">
        <v>136</v>
      </c>
      <c r="H275" s="28" t="s">
        <v>136</v>
      </c>
      <c r="I275" s="28" t="s">
        <v>136</v>
      </c>
      <c r="J275" s="28" t="s">
        <v>136</v>
      </c>
      <c r="K275" s="29" t="s">
        <v>7</v>
      </c>
    </row>
    <row r="276" spans="1:11" ht="44.45" customHeight="1" x14ac:dyDescent="0.25">
      <c r="B276" s="3" t="s">
        <v>419</v>
      </c>
      <c r="C276" s="34" t="s">
        <v>244</v>
      </c>
      <c r="D276" s="34" t="s">
        <v>525</v>
      </c>
      <c r="E276" s="28" t="s">
        <v>136</v>
      </c>
      <c r="F276" s="28" t="s">
        <v>136</v>
      </c>
      <c r="G276" s="28" t="s">
        <v>136</v>
      </c>
      <c r="H276" s="28" t="s">
        <v>136</v>
      </c>
      <c r="I276" s="28" t="s">
        <v>136</v>
      </c>
      <c r="J276" s="28" t="s">
        <v>136</v>
      </c>
      <c r="K276" s="29" t="s">
        <v>7</v>
      </c>
    </row>
    <row r="277" spans="1:11" ht="35.1" customHeight="1" x14ac:dyDescent="0.25">
      <c r="B277" s="3" t="s">
        <v>522</v>
      </c>
      <c r="C277" s="34" t="s">
        <v>313</v>
      </c>
      <c r="D277" s="34" t="s">
        <v>554</v>
      </c>
      <c r="E277" s="28" t="s">
        <v>136</v>
      </c>
      <c r="F277" s="28" t="s">
        <v>136</v>
      </c>
      <c r="G277" s="28" t="s">
        <v>136</v>
      </c>
      <c r="H277" s="28" t="s">
        <v>136</v>
      </c>
      <c r="I277" s="28" t="s">
        <v>136</v>
      </c>
      <c r="J277" s="28" t="s">
        <v>136</v>
      </c>
      <c r="K277" s="29" t="s">
        <v>7</v>
      </c>
    </row>
    <row r="278" spans="1:11" ht="62.45" customHeight="1" x14ac:dyDescent="0.25">
      <c r="B278" s="3" t="s">
        <v>420</v>
      </c>
      <c r="C278" s="34" t="s">
        <v>323</v>
      </c>
      <c r="D278" s="34" t="s">
        <v>350</v>
      </c>
      <c r="E278" s="28" t="s">
        <v>136</v>
      </c>
      <c r="F278" s="28" t="s">
        <v>136</v>
      </c>
      <c r="G278" s="28" t="s">
        <v>136</v>
      </c>
      <c r="H278" s="28" t="s">
        <v>136</v>
      </c>
      <c r="I278" s="28" t="s">
        <v>136</v>
      </c>
      <c r="J278" s="28" t="s">
        <v>136</v>
      </c>
      <c r="K278" s="29" t="s">
        <v>7</v>
      </c>
    </row>
    <row r="279" spans="1:11" x14ac:dyDescent="0.25">
      <c r="A279" s="7" t="s">
        <v>218</v>
      </c>
      <c r="B279" s="7" t="s">
        <v>170</v>
      </c>
      <c r="C279" s="38" t="s">
        <v>599</v>
      </c>
      <c r="D279" s="38" t="s">
        <v>558</v>
      </c>
      <c r="E279" s="76">
        <v>2369.65</v>
      </c>
      <c r="F279" s="76">
        <v>2369.65</v>
      </c>
      <c r="G279" s="76">
        <v>2369.65</v>
      </c>
      <c r="H279" s="76">
        <v>2936.85</v>
      </c>
      <c r="I279" s="39" t="s">
        <v>7</v>
      </c>
      <c r="J279" s="39" t="s">
        <v>7</v>
      </c>
      <c r="K279" s="39" t="s">
        <v>7</v>
      </c>
    </row>
    <row r="280" spans="1:11" x14ac:dyDescent="0.25">
      <c r="B280" s="3" t="s">
        <v>171</v>
      </c>
      <c r="C280" s="34" t="s">
        <v>241</v>
      </c>
      <c r="D280" s="78" t="s">
        <v>587</v>
      </c>
      <c r="E280" s="28" t="s">
        <v>136</v>
      </c>
      <c r="F280" s="28" t="s">
        <v>136</v>
      </c>
      <c r="G280" s="28" t="s">
        <v>136</v>
      </c>
      <c r="H280" s="28" t="s">
        <v>136</v>
      </c>
      <c r="I280" s="29" t="s">
        <v>7</v>
      </c>
      <c r="J280" s="29" t="s">
        <v>7</v>
      </c>
      <c r="K280" s="29" t="s">
        <v>7</v>
      </c>
    </row>
    <row r="281" spans="1:11" ht="44.45" customHeight="1" x14ac:dyDescent="0.25">
      <c r="B281" s="3" t="s">
        <v>172</v>
      </c>
      <c r="C281" s="34" t="s">
        <v>249</v>
      </c>
      <c r="D281" s="34" t="s">
        <v>588</v>
      </c>
      <c r="E281" s="28" t="s">
        <v>136</v>
      </c>
      <c r="F281" s="28" t="s">
        <v>136</v>
      </c>
      <c r="G281" s="28" t="s">
        <v>136</v>
      </c>
      <c r="H281" s="29" t="s">
        <v>7</v>
      </c>
      <c r="I281" s="29" t="s">
        <v>7</v>
      </c>
      <c r="J281" s="29" t="s">
        <v>7</v>
      </c>
      <c r="K281" s="29" t="s">
        <v>7</v>
      </c>
    </row>
    <row r="282" spans="1:11" ht="44.1" customHeight="1" x14ac:dyDescent="0.25">
      <c r="B282" s="3" t="s">
        <v>413</v>
      </c>
      <c r="C282" s="37" t="s">
        <v>499</v>
      </c>
      <c r="D282" s="37" t="s">
        <v>562</v>
      </c>
      <c r="E282" s="28" t="s">
        <v>136</v>
      </c>
      <c r="F282" s="28" t="s">
        <v>136</v>
      </c>
      <c r="G282" s="28" t="s">
        <v>136</v>
      </c>
      <c r="H282" s="29" t="s">
        <v>7</v>
      </c>
      <c r="I282" s="29" t="s">
        <v>7</v>
      </c>
      <c r="J282" s="29" t="s">
        <v>7</v>
      </c>
      <c r="K282" s="29" t="s">
        <v>7</v>
      </c>
    </row>
    <row r="283" spans="1:11" x14ac:dyDescent="0.25">
      <c r="B283" s="3" t="s">
        <v>414</v>
      </c>
      <c r="C283" s="37" t="s">
        <v>500</v>
      </c>
      <c r="D283" s="37"/>
      <c r="E283" s="29" t="s">
        <v>7</v>
      </c>
      <c r="F283" s="29" t="s">
        <v>7</v>
      </c>
      <c r="G283" s="29" t="s">
        <v>7</v>
      </c>
      <c r="H283" s="28" t="s">
        <v>136</v>
      </c>
      <c r="I283" s="29" t="s">
        <v>7</v>
      </c>
      <c r="J283" s="29" t="s">
        <v>7</v>
      </c>
      <c r="K283" s="29" t="s">
        <v>7</v>
      </c>
    </row>
    <row r="284" spans="1:11" ht="45" x14ac:dyDescent="0.25">
      <c r="B284" s="3" t="s">
        <v>415</v>
      </c>
      <c r="C284" s="79" t="s">
        <v>501</v>
      </c>
      <c r="D284" s="42" t="s">
        <v>589</v>
      </c>
      <c r="E284" s="28" t="s">
        <v>136</v>
      </c>
      <c r="F284" s="28" t="s">
        <v>136</v>
      </c>
      <c r="G284" s="28" t="s">
        <v>136</v>
      </c>
      <c r="H284" s="28" t="s">
        <v>136</v>
      </c>
      <c r="I284" s="29" t="s">
        <v>7</v>
      </c>
      <c r="J284" s="29" t="s">
        <v>7</v>
      </c>
      <c r="K284" s="29" t="s">
        <v>7</v>
      </c>
    </row>
    <row r="285" spans="1:11" x14ac:dyDescent="0.25">
      <c r="B285" s="3" t="s">
        <v>173</v>
      </c>
      <c r="C285" s="34" t="s">
        <v>366</v>
      </c>
      <c r="D285" s="80" t="s">
        <v>590</v>
      </c>
      <c r="E285" s="28" t="s">
        <v>136</v>
      </c>
      <c r="F285" s="28" t="s">
        <v>136</v>
      </c>
      <c r="G285" s="28" t="s">
        <v>136</v>
      </c>
      <c r="H285" s="28" t="s">
        <v>136</v>
      </c>
      <c r="I285" s="29" t="s">
        <v>7</v>
      </c>
      <c r="J285" s="29" t="s">
        <v>7</v>
      </c>
      <c r="K285" s="29" t="s">
        <v>7</v>
      </c>
    </row>
    <row r="286" spans="1:11" ht="30" x14ac:dyDescent="0.25">
      <c r="B286" s="3" t="s">
        <v>174</v>
      </c>
      <c r="C286" s="34" t="s">
        <v>286</v>
      </c>
      <c r="D286" s="34" t="s">
        <v>590</v>
      </c>
      <c r="E286" s="28" t="s">
        <v>136</v>
      </c>
      <c r="F286" s="28" t="s">
        <v>136</v>
      </c>
      <c r="G286" s="28" t="s">
        <v>136</v>
      </c>
      <c r="H286" s="28" t="s">
        <v>136</v>
      </c>
      <c r="I286" s="29" t="s">
        <v>7</v>
      </c>
      <c r="J286" s="29" t="s">
        <v>7</v>
      </c>
      <c r="K286" s="29" t="s">
        <v>7</v>
      </c>
    </row>
    <row r="287" spans="1:11" ht="47.1" customHeight="1" x14ac:dyDescent="0.25">
      <c r="A287" s="7" t="s">
        <v>218</v>
      </c>
      <c r="B287" s="7" t="s">
        <v>421</v>
      </c>
      <c r="C287" s="38" t="s">
        <v>422</v>
      </c>
      <c r="D287" s="38" t="s">
        <v>578</v>
      </c>
      <c r="E287" s="76">
        <v>1508.34</v>
      </c>
      <c r="F287" s="76">
        <v>1508.34</v>
      </c>
      <c r="G287" s="76">
        <v>1508.34</v>
      </c>
      <c r="H287" s="76">
        <v>1508.34</v>
      </c>
      <c r="I287" s="76">
        <v>1508.34</v>
      </c>
      <c r="J287" s="76">
        <v>1508.34</v>
      </c>
      <c r="K287" s="76">
        <v>1508.34</v>
      </c>
    </row>
    <row r="288" spans="1:11" x14ac:dyDescent="0.25">
      <c r="B288" s="3" t="s">
        <v>423</v>
      </c>
      <c r="C288" s="34" t="s">
        <v>240</v>
      </c>
      <c r="D288" s="34"/>
      <c r="E288" s="28" t="s">
        <v>136</v>
      </c>
      <c r="F288" s="28" t="s">
        <v>136</v>
      </c>
      <c r="G288" s="28" t="s">
        <v>136</v>
      </c>
      <c r="H288" s="28" t="s">
        <v>136</v>
      </c>
      <c r="I288" s="28" t="s">
        <v>136</v>
      </c>
      <c r="J288" s="28" t="s">
        <v>136</v>
      </c>
      <c r="K288" s="28" t="s">
        <v>136</v>
      </c>
    </row>
    <row r="289" spans="1:11" x14ac:dyDescent="0.25">
      <c r="B289" s="3" t="s">
        <v>424</v>
      </c>
      <c r="C289" s="34" t="s">
        <v>281</v>
      </c>
      <c r="D289" s="34" t="s">
        <v>345</v>
      </c>
      <c r="E289" s="28" t="s">
        <v>136</v>
      </c>
      <c r="F289" s="28" t="s">
        <v>136</v>
      </c>
      <c r="G289" s="28" t="s">
        <v>136</v>
      </c>
      <c r="H289" s="28" t="s">
        <v>136</v>
      </c>
      <c r="I289" s="28" t="s">
        <v>136</v>
      </c>
      <c r="J289" s="28" t="s">
        <v>136</v>
      </c>
      <c r="K289" s="28" t="s">
        <v>136</v>
      </c>
    </row>
    <row r="290" spans="1:11" x14ac:dyDescent="0.25">
      <c r="B290" s="3" t="s">
        <v>425</v>
      </c>
      <c r="C290" s="34" t="s">
        <v>283</v>
      </c>
      <c r="D290" s="34"/>
      <c r="E290" s="28" t="s">
        <v>136</v>
      </c>
      <c r="F290" s="28" t="s">
        <v>136</v>
      </c>
      <c r="G290" s="28" t="s">
        <v>136</v>
      </c>
      <c r="H290" s="28" t="s">
        <v>136</v>
      </c>
      <c r="I290" s="28" t="s">
        <v>136</v>
      </c>
      <c r="J290" s="28" t="s">
        <v>136</v>
      </c>
      <c r="K290" s="28" t="s">
        <v>136</v>
      </c>
    </row>
    <row r="291" spans="1:11" ht="25.5" customHeight="1" x14ac:dyDescent="0.25">
      <c r="B291" s="3" t="s">
        <v>426</v>
      </c>
      <c r="C291" s="34" t="s">
        <v>285</v>
      </c>
      <c r="D291" s="34" t="s">
        <v>341</v>
      </c>
      <c r="E291" s="28" t="s">
        <v>136</v>
      </c>
      <c r="F291" s="28" t="s">
        <v>136</v>
      </c>
      <c r="G291" s="28" t="s">
        <v>136</v>
      </c>
      <c r="H291" s="28" t="s">
        <v>136</v>
      </c>
      <c r="I291" s="28" t="s">
        <v>136</v>
      </c>
      <c r="J291" s="28" t="s">
        <v>136</v>
      </c>
      <c r="K291" s="28" t="s">
        <v>136</v>
      </c>
    </row>
    <row r="292" spans="1:11" ht="37.5" customHeight="1" x14ac:dyDescent="0.25">
      <c r="B292" s="3" t="s">
        <v>427</v>
      </c>
      <c r="C292" s="81" t="s">
        <v>287</v>
      </c>
      <c r="D292" s="34" t="s">
        <v>349</v>
      </c>
      <c r="E292" s="28" t="s">
        <v>136</v>
      </c>
      <c r="F292" s="28" t="s">
        <v>136</v>
      </c>
      <c r="G292" s="28" t="s">
        <v>136</v>
      </c>
      <c r="H292" s="28" t="s">
        <v>136</v>
      </c>
      <c r="I292" s="28" t="s">
        <v>136</v>
      </c>
      <c r="J292" s="28" t="s">
        <v>136</v>
      </c>
      <c r="K292" s="28" t="s">
        <v>136</v>
      </c>
    </row>
    <row r="293" spans="1:11" x14ac:dyDescent="0.25">
      <c r="A293" s="5"/>
      <c r="B293" s="5"/>
      <c r="C293" s="36"/>
      <c r="D293" s="5"/>
      <c r="E293" s="6"/>
      <c r="F293" s="6"/>
      <c r="G293" s="6"/>
      <c r="H293" s="6"/>
      <c r="I293" s="6"/>
      <c r="J293" s="6"/>
      <c r="K293" s="6"/>
    </row>
    <row r="294" spans="1:11" x14ac:dyDescent="0.25">
      <c r="A294" s="5"/>
      <c r="B294" s="5"/>
      <c r="C294" s="36"/>
      <c r="D294" s="5"/>
      <c r="E294" s="5"/>
      <c r="F294" s="5"/>
      <c r="G294" s="5"/>
      <c r="H294" s="5"/>
      <c r="I294" s="5"/>
      <c r="J294" s="5"/>
      <c r="K294" s="5"/>
    </row>
    <row r="296" spans="1:11" x14ac:dyDescent="0.25">
      <c r="B296" s="29" t="s">
        <v>7</v>
      </c>
      <c r="C296" s="23" t="s">
        <v>324</v>
      </c>
    </row>
    <row r="297" spans="1:11" x14ac:dyDescent="0.25">
      <c r="B297" s="25" t="s">
        <v>1</v>
      </c>
      <c r="C297" s="23" t="s">
        <v>325</v>
      </c>
    </row>
    <row r="298" spans="1:11" x14ac:dyDescent="0.25">
      <c r="B298" s="26" t="s">
        <v>23</v>
      </c>
      <c r="C298" s="23" t="s">
        <v>326</v>
      </c>
    </row>
    <row r="299" spans="1:11" x14ac:dyDescent="0.25">
      <c r="B299" s="26" t="s">
        <v>136</v>
      </c>
      <c r="C299" s="23" t="s">
        <v>327</v>
      </c>
    </row>
    <row r="300" spans="1:11" x14ac:dyDescent="0.25">
      <c r="B300" s="27" t="s">
        <v>63</v>
      </c>
      <c r="C300" s="24" t="s">
        <v>328</v>
      </c>
    </row>
  </sheetData>
  <mergeCells count="2">
    <mergeCell ref="A2:D2"/>
    <mergeCell ref="E1:G1"/>
  </mergeCells>
  <conditionalFormatting sqref="B296:B297">
    <cfRule type="expression" dxfId="0" priority="1">
      <formula>$A296="SAP Description Not Found"</formula>
    </cfRule>
  </conditionalFormatting>
  <pageMargins left="0.7" right="0.7" top="0.75" bottom="0.75" header="0.3" footer="0.3"/>
  <pageSetup scale="2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7DE7D-7407-49F8-A58A-342B57FFCECE}">
  <dimension ref="A1:I315"/>
  <sheetViews>
    <sheetView view="pageBreakPreview" zoomScale="130" zoomScaleNormal="100" zoomScaleSheetLayoutView="130" workbookViewId="0">
      <selection activeCell="C17" sqref="C17"/>
    </sheetView>
  </sheetViews>
  <sheetFormatPr defaultRowHeight="15" x14ac:dyDescent="0.25"/>
  <cols>
    <col min="2" max="2" width="32.7109375" bestFit="1" customWidth="1"/>
    <col min="3" max="3" width="13.28515625" customWidth="1"/>
    <col min="4" max="4" width="22.5703125" bestFit="1" customWidth="1"/>
    <col min="6" max="6" width="32.7109375" bestFit="1" customWidth="1"/>
    <col min="7" max="7" width="10.140625" bestFit="1" customWidth="1"/>
    <col min="8" max="8" width="33.7109375" customWidth="1"/>
  </cols>
  <sheetData>
    <row r="1" spans="1:9" ht="18.75" x14ac:dyDescent="0.25">
      <c r="A1" s="129"/>
      <c r="B1" s="101" t="s">
        <v>602</v>
      </c>
      <c r="C1" s="102"/>
      <c r="D1" s="103"/>
      <c r="E1" s="104"/>
      <c r="F1" s="105" t="s">
        <v>603</v>
      </c>
      <c r="G1" s="105"/>
      <c r="H1" s="130"/>
      <c r="I1" s="130"/>
    </row>
    <row r="2" spans="1:9" x14ac:dyDescent="0.25">
      <c r="A2" s="131"/>
      <c r="B2" s="106"/>
      <c r="C2" s="107"/>
      <c r="D2" s="107"/>
      <c r="E2" s="108"/>
      <c r="F2" s="108"/>
      <c r="G2" s="108"/>
      <c r="H2" s="124"/>
      <c r="I2" s="124"/>
    </row>
    <row r="3" spans="1:9" x14ac:dyDescent="0.25">
      <c r="A3" s="132"/>
      <c r="B3" s="109" t="s">
        <v>604</v>
      </c>
      <c r="C3" s="110" t="s">
        <v>605</v>
      </c>
      <c r="D3" s="110" t="s">
        <v>606</v>
      </c>
      <c r="E3" s="108"/>
      <c r="F3" s="111" t="s">
        <v>604</v>
      </c>
      <c r="G3" s="112" t="s">
        <v>605</v>
      </c>
      <c r="H3" s="112" t="s">
        <v>606</v>
      </c>
      <c r="I3" s="112"/>
    </row>
    <row r="4" spans="1:9" ht="15" customHeight="1" x14ac:dyDescent="0.25">
      <c r="A4" s="133"/>
      <c r="B4" s="113"/>
      <c r="C4" s="114"/>
      <c r="D4" s="114"/>
      <c r="E4" s="108"/>
      <c r="F4" s="111"/>
      <c r="G4" s="112"/>
      <c r="H4" s="112"/>
      <c r="I4" s="112"/>
    </row>
    <row r="5" spans="1:9" ht="15" customHeight="1" x14ac:dyDescent="0.25">
      <c r="A5" s="134"/>
      <c r="B5" s="115" t="s">
        <v>607</v>
      </c>
      <c r="C5" s="116" t="s">
        <v>608</v>
      </c>
      <c r="D5" s="116" t="s">
        <v>609</v>
      </c>
      <c r="E5" s="108"/>
      <c r="F5" s="115" t="s">
        <v>610</v>
      </c>
      <c r="G5" s="116" t="s">
        <v>611</v>
      </c>
      <c r="H5" s="116" t="s">
        <v>612</v>
      </c>
      <c r="I5" s="116"/>
    </row>
    <row r="6" spans="1:9" ht="15" customHeight="1" x14ac:dyDescent="0.25">
      <c r="A6" s="100"/>
      <c r="B6" s="100"/>
      <c r="C6" s="100"/>
      <c r="D6" s="100"/>
      <c r="E6" s="108"/>
      <c r="F6" s="117"/>
      <c r="G6" s="118"/>
      <c r="H6" s="118"/>
      <c r="I6" s="118"/>
    </row>
    <row r="7" spans="1:9" ht="15" customHeight="1" x14ac:dyDescent="0.25">
      <c r="A7" s="134"/>
      <c r="B7" s="115" t="s">
        <v>613</v>
      </c>
      <c r="C7" s="116" t="s">
        <v>614</v>
      </c>
      <c r="D7" s="116" t="s">
        <v>615</v>
      </c>
      <c r="E7" s="100"/>
      <c r="F7" s="115" t="s">
        <v>610</v>
      </c>
      <c r="G7" s="116" t="s">
        <v>616</v>
      </c>
      <c r="H7" s="116" t="s">
        <v>617</v>
      </c>
      <c r="I7" s="116"/>
    </row>
    <row r="8" spans="1:9" ht="15" customHeight="1" x14ac:dyDescent="0.25">
      <c r="A8" s="100"/>
      <c r="B8" s="100"/>
      <c r="C8" s="100"/>
      <c r="D8" s="100"/>
      <c r="E8" s="100"/>
      <c r="F8" s="117"/>
      <c r="G8" s="118"/>
      <c r="H8" s="118"/>
      <c r="I8" s="118"/>
    </row>
    <row r="9" spans="1:9" ht="15" customHeight="1" x14ac:dyDescent="0.25">
      <c r="A9" s="134"/>
      <c r="B9" s="115" t="s">
        <v>623</v>
      </c>
      <c r="C9" s="116" t="s">
        <v>624</v>
      </c>
      <c r="D9" s="116" t="s">
        <v>625</v>
      </c>
      <c r="E9" s="100"/>
      <c r="F9" s="115" t="s">
        <v>610</v>
      </c>
      <c r="G9" s="119" t="s">
        <v>621</v>
      </c>
      <c r="H9" s="120" t="s">
        <v>622</v>
      </c>
      <c r="I9" s="120"/>
    </row>
    <row r="10" spans="1:9" ht="15" customHeight="1" x14ac:dyDescent="0.25">
      <c r="A10" s="100"/>
      <c r="B10" s="100"/>
      <c r="C10" s="100"/>
      <c r="D10" s="100"/>
      <c r="E10" s="100"/>
      <c r="F10" s="108"/>
      <c r="G10" s="108"/>
      <c r="H10" s="124"/>
      <c r="I10" s="124"/>
    </row>
    <row r="11" spans="1:9" ht="15" customHeight="1" x14ac:dyDescent="0.25">
      <c r="A11" s="134"/>
      <c r="B11" s="138" t="s">
        <v>629</v>
      </c>
      <c r="C11" s="139" t="s">
        <v>630</v>
      </c>
      <c r="D11" s="139" t="s">
        <v>631</v>
      </c>
      <c r="E11" s="100"/>
      <c r="F11" s="115" t="s">
        <v>626</v>
      </c>
      <c r="G11" s="119" t="s">
        <v>627</v>
      </c>
      <c r="H11" s="120" t="s">
        <v>628</v>
      </c>
      <c r="I11" s="120"/>
    </row>
    <row r="12" spans="1:9" ht="15" customHeight="1" x14ac:dyDescent="0.25">
      <c r="A12" s="100"/>
      <c r="B12" s="100"/>
      <c r="C12" s="100"/>
      <c r="D12" s="100"/>
      <c r="E12" s="100"/>
      <c r="F12" s="117"/>
      <c r="G12" s="118"/>
      <c r="H12" s="118"/>
      <c r="I12" s="118"/>
    </row>
    <row r="13" spans="1:9" ht="15" customHeight="1" x14ac:dyDescent="0.25">
      <c r="A13" s="134"/>
      <c r="B13" s="138" t="s">
        <v>635</v>
      </c>
      <c r="C13" s="139" t="s">
        <v>636</v>
      </c>
      <c r="D13" s="139" t="s">
        <v>637</v>
      </c>
      <c r="E13" s="100"/>
      <c r="F13" s="115" t="s">
        <v>632</v>
      </c>
      <c r="G13" s="119" t="s">
        <v>633</v>
      </c>
      <c r="H13" s="120" t="s">
        <v>634</v>
      </c>
      <c r="I13" s="120"/>
    </row>
    <row r="14" spans="1:9" ht="15" customHeight="1" x14ac:dyDescent="0.25">
      <c r="A14" s="100"/>
      <c r="B14" s="138"/>
      <c r="C14" s="139"/>
      <c r="D14" s="139"/>
      <c r="E14" s="100"/>
      <c r="F14" s="108"/>
      <c r="G14" s="119"/>
      <c r="H14" s="120"/>
      <c r="I14" s="120"/>
    </row>
    <row r="15" spans="1:9" ht="15" customHeight="1" x14ac:dyDescent="0.25">
      <c r="A15" s="134"/>
      <c r="B15" s="138" t="s">
        <v>640</v>
      </c>
      <c r="C15" s="139" t="s">
        <v>641</v>
      </c>
      <c r="D15" s="139" t="s">
        <v>637</v>
      </c>
      <c r="E15" s="100"/>
      <c r="F15" s="115" t="s">
        <v>638</v>
      </c>
      <c r="G15" s="119" t="s">
        <v>639</v>
      </c>
      <c r="H15" s="120" t="s">
        <v>612</v>
      </c>
      <c r="I15" s="120"/>
    </row>
    <row r="16" spans="1:9" ht="15" customHeight="1" x14ac:dyDescent="0.25">
      <c r="A16" s="134"/>
      <c r="B16" s="100"/>
      <c r="C16" s="100"/>
      <c r="D16" s="100"/>
      <c r="E16" s="100"/>
      <c r="F16" s="117"/>
      <c r="G16" s="118"/>
      <c r="H16" s="118"/>
      <c r="I16" s="118"/>
    </row>
    <row r="17" spans="1:9" ht="15" customHeight="1" x14ac:dyDescent="0.25">
      <c r="A17" s="134"/>
      <c r="B17" s="140" t="s">
        <v>758</v>
      </c>
      <c r="C17" s="123" t="s">
        <v>759</v>
      </c>
      <c r="D17" s="123" t="s">
        <v>760</v>
      </c>
      <c r="E17" s="100"/>
      <c r="F17" s="115" t="s">
        <v>610</v>
      </c>
      <c r="G17" s="119" t="s">
        <v>642</v>
      </c>
      <c r="H17" s="120" t="s">
        <v>643</v>
      </c>
      <c r="I17" s="120"/>
    </row>
    <row r="18" spans="1:9" ht="15" customHeight="1" x14ac:dyDescent="0.25">
      <c r="A18" s="100"/>
      <c r="B18" s="100"/>
      <c r="C18" s="100"/>
      <c r="D18" s="100"/>
      <c r="E18" s="100"/>
      <c r="F18" s="117"/>
      <c r="G18" s="118"/>
      <c r="H18" s="118"/>
      <c r="I18" s="118"/>
    </row>
    <row r="19" spans="1:9" ht="15" customHeight="1" x14ac:dyDescent="0.25">
      <c r="A19" s="100"/>
      <c r="B19" s="100"/>
      <c r="C19" s="100"/>
      <c r="D19" s="100"/>
      <c r="E19" s="100"/>
      <c r="F19" s="115" t="s">
        <v>644</v>
      </c>
      <c r="G19" s="119" t="s">
        <v>645</v>
      </c>
      <c r="H19" s="120" t="s">
        <v>612</v>
      </c>
      <c r="I19" s="120"/>
    </row>
    <row r="20" spans="1:9" ht="15" customHeight="1" x14ac:dyDescent="0.25">
      <c r="A20" s="100"/>
      <c r="B20" s="100"/>
      <c r="C20" s="100"/>
      <c r="D20" s="100"/>
      <c r="E20" s="100"/>
      <c r="F20" s="117"/>
      <c r="G20" s="118"/>
      <c r="H20" s="118"/>
      <c r="I20" s="118"/>
    </row>
    <row r="21" spans="1:9" ht="15" customHeight="1" x14ac:dyDescent="0.25">
      <c r="A21" s="100"/>
      <c r="B21" s="100"/>
      <c r="C21" s="100"/>
      <c r="D21" s="100"/>
      <c r="E21" s="100"/>
      <c r="F21" s="115" t="s">
        <v>646</v>
      </c>
      <c r="G21" s="119" t="s">
        <v>647</v>
      </c>
      <c r="H21" s="120" t="s">
        <v>648</v>
      </c>
      <c r="I21" s="120"/>
    </row>
    <row r="22" spans="1:9" ht="15" customHeight="1" x14ac:dyDescent="0.25">
      <c r="A22" s="100"/>
      <c r="B22" s="100"/>
      <c r="C22" s="100"/>
      <c r="D22" s="100"/>
      <c r="E22" s="100"/>
      <c r="F22" s="117"/>
      <c r="G22" s="118"/>
      <c r="H22" s="118"/>
      <c r="I22" s="118"/>
    </row>
    <row r="23" spans="1:9" ht="15" customHeight="1" x14ac:dyDescent="0.25">
      <c r="A23" s="100"/>
      <c r="B23" s="100"/>
      <c r="C23" s="100"/>
      <c r="D23" s="100"/>
      <c r="E23" s="100"/>
      <c r="F23" s="115" t="s">
        <v>649</v>
      </c>
      <c r="G23" s="119" t="s">
        <v>650</v>
      </c>
      <c r="H23" s="120" t="s">
        <v>651</v>
      </c>
      <c r="I23" s="120"/>
    </row>
    <row r="24" spans="1:9" ht="15" customHeight="1" x14ac:dyDescent="0.25">
      <c r="A24" s="100"/>
      <c r="B24" s="100"/>
      <c r="C24" s="100"/>
      <c r="D24" s="100"/>
      <c r="E24" s="100"/>
      <c r="F24" s="125"/>
      <c r="G24" s="119"/>
      <c r="H24" s="120"/>
      <c r="I24" s="120"/>
    </row>
    <row r="25" spans="1:9" ht="15" customHeight="1" x14ac:dyDescent="0.25">
      <c r="A25" s="100"/>
      <c r="B25" s="100"/>
      <c r="C25" s="100"/>
      <c r="D25" s="100"/>
      <c r="E25" s="100"/>
      <c r="F25" s="115" t="s">
        <v>632</v>
      </c>
      <c r="G25" s="119" t="s">
        <v>652</v>
      </c>
      <c r="H25" s="120" t="s">
        <v>653</v>
      </c>
      <c r="I25" s="120"/>
    </row>
    <row r="26" spans="1:9" ht="15" customHeight="1" x14ac:dyDescent="0.25">
      <c r="A26" s="100"/>
      <c r="B26" s="100"/>
      <c r="C26" s="100"/>
      <c r="D26" s="100"/>
      <c r="E26" s="100"/>
      <c r="F26" s="125"/>
      <c r="G26" s="119"/>
      <c r="H26" s="120"/>
      <c r="I26" s="120"/>
    </row>
    <row r="27" spans="1:9" ht="15" customHeight="1" x14ac:dyDescent="0.25">
      <c r="A27" s="100"/>
      <c r="B27" s="100"/>
      <c r="C27" s="100"/>
      <c r="D27" s="100"/>
      <c r="E27" s="100"/>
      <c r="F27" s="115" t="s">
        <v>654</v>
      </c>
      <c r="G27" s="119" t="s">
        <v>655</v>
      </c>
      <c r="H27" s="120" t="s">
        <v>648</v>
      </c>
      <c r="I27" s="120"/>
    </row>
    <row r="28" spans="1:9" ht="15" customHeight="1" x14ac:dyDescent="0.25">
      <c r="A28" s="100"/>
      <c r="B28" s="100"/>
      <c r="C28" s="100"/>
      <c r="D28" s="100"/>
      <c r="E28" s="100"/>
      <c r="F28" s="125"/>
      <c r="G28" s="119"/>
      <c r="H28" s="120"/>
      <c r="I28" s="120"/>
    </row>
    <row r="29" spans="1:9" ht="15" customHeight="1" x14ac:dyDescent="0.25">
      <c r="A29" s="100"/>
      <c r="B29" s="100"/>
      <c r="C29" s="100"/>
      <c r="D29" s="100"/>
      <c r="E29" s="100"/>
      <c r="F29" s="115" t="s">
        <v>656</v>
      </c>
      <c r="G29" s="119" t="s">
        <v>657</v>
      </c>
      <c r="H29" s="120" t="s">
        <v>612</v>
      </c>
      <c r="I29" s="120"/>
    </row>
    <row r="30" spans="1:9" ht="15" customHeight="1" x14ac:dyDescent="0.25">
      <c r="A30" s="100"/>
      <c r="B30" s="100"/>
      <c r="C30" s="100"/>
      <c r="D30" s="100"/>
      <c r="E30" s="100"/>
      <c r="F30" s="108"/>
      <c r="G30" s="108"/>
      <c r="H30" s="120"/>
      <c r="I30" s="120"/>
    </row>
    <row r="31" spans="1:9" ht="15" customHeight="1" x14ac:dyDescent="0.25">
      <c r="A31" s="100"/>
      <c r="F31" s="115" t="s">
        <v>658</v>
      </c>
      <c r="G31" s="119" t="s">
        <v>659</v>
      </c>
      <c r="H31" s="120" t="s">
        <v>634</v>
      </c>
      <c r="I31" s="120"/>
    </row>
    <row r="32" spans="1:9" ht="15" customHeight="1" x14ac:dyDescent="0.25">
      <c r="A32" s="100"/>
      <c r="F32" s="108"/>
      <c r="G32" s="119"/>
      <c r="H32" s="120"/>
      <c r="I32" s="120"/>
    </row>
    <row r="33" spans="6:9" ht="15" customHeight="1" x14ac:dyDescent="0.25">
      <c r="F33" s="115" t="s">
        <v>626</v>
      </c>
      <c r="G33" s="119" t="s">
        <v>660</v>
      </c>
      <c r="H33" s="120" t="s">
        <v>661</v>
      </c>
      <c r="I33" s="120"/>
    </row>
    <row r="34" spans="6:9" ht="15" customHeight="1" x14ac:dyDescent="0.25">
      <c r="F34" s="121"/>
      <c r="G34" s="121"/>
      <c r="H34" s="122"/>
      <c r="I34" s="122"/>
    </row>
    <row r="35" spans="6:9" ht="15" customHeight="1" x14ac:dyDescent="0.25">
      <c r="F35" s="115" t="s">
        <v>646</v>
      </c>
      <c r="G35" s="119" t="s">
        <v>662</v>
      </c>
      <c r="H35" s="120" t="s">
        <v>663</v>
      </c>
      <c r="I35" s="120"/>
    </row>
    <row r="36" spans="6:9" ht="15" customHeight="1" x14ac:dyDescent="0.25">
      <c r="F36" s="125"/>
      <c r="G36" s="119"/>
      <c r="H36" s="120"/>
      <c r="I36" s="120"/>
    </row>
    <row r="37" spans="6:9" ht="15" customHeight="1" x14ac:dyDescent="0.25">
      <c r="F37" s="115" t="s">
        <v>649</v>
      </c>
      <c r="G37" s="119" t="s">
        <v>664</v>
      </c>
      <c r="H37" s="120" t="s">
        <v>665</v>
      </c>
      <c r="I37" s="120"/>
    </row>
    <row r="38" spans="6:9" ht="15" customHeight="1" x14ac:dyDescent="0.25">
      <c r="F38" s="125"/>
      <c r="G38" s="119"/>
      <c r="H38" s="120"/>
      <c r="I38" s="120"/>
    </row>
    <row r="39" spans="6:9" ht="15" customHeight="1" x14ac:dyDescent="0.25">
      <c r="F39" s="115" t="s">
        <v>666</v>
      </c>
      <c r="G39" s="119" t="s">
        <v>667</v>
      </c>
      <c r="H39" s="120" t="s">
        <v>665</v>
      </c>
      <c r="I39" s="120"/>
    </row>
    <row r="40" spans="6:9" ht="15" customHeight="1" x14ac:dyDescent="0.25">
      <c r="F40" s="125"/>
      <c r="G40" s="119"/>
      <c r="H40" s="120"/>
      <c r="I40" s="120"/>
    </row>
    <row r="41" spans="6:9" ht="15" customHeight="1" x14ac:dyDescent="0.25">
      <c r="F41" s="115" t="s">
        <v>654</v>
      </c>
      <c r="G41" s="119" t="s">
        <v>668</v>
      </c>
      <c r="H41" s="120" t="s">
        <v>663</v>
      </c>
      <c r="I41" s="120"/>
    </row>
    <row r="42" spans="6:9" ht="15" customHeight="1" x14ac:dyDescent="0.25">
      <c r="F42" s="125"/>
      <c r="G42" s="119"/>
      <c r="H42" s="120"/>
      <c r="I42" s="120"/>
    </row>
    <row r="43" spans="6:9" ht="15" customHeight="1" x14ac:dyDescent="0.25">
      <c r="F43" s="115" t="s">
        <v>654</v>
      </c>
      <c r="G43" s="119" t="s">
        <v>669</v>
      </c>
      <c r="H43" s="120" t="s">
        <v>670</v>
      </c>
      <c r="I43" s="120"/>
    </row>
    <row r="44" spans="6:9" ht="15" customHeight="1" x14ac:dyDescent="0.25">
      <c r="F44" s="121"/>
      <c r="G44" s="121"/>
      <c r="H44" s="122"/>
      <c r="I44" s="122"/>
    </row>
    <row r="45" spans="6:9" ht="15" customHeight="1" x14ac:dyDescent="0.25">
      <c r="F45" s="115" t="s">
        <v>666</v>
      </c>
      <c r="G45" s="119" t="s">
        <v>671</v>
      </c>
      <c r="H45" s="120" t="s">
        <v>672</v>
      </c>
      <c r="I45" s="120"/>
    </row>
    <row r="46" spans="6:9" ht="15" customHeight="1" x14ac:dyDescent="0.25">
      <c r="F46" s="125"/>
      <c r="G46" s="119"/>
      <c r="H46" s="120"/>
      <c r="I46" s="120"/>
    </row>
    <row r="47" spans="6:9" ht="15" customHeight="1" x14ac:dyDescent="0.25">
      <c r="F47" s="115" t="s">
        <v>658</v>
      </c>
      <c r="G47" s="119" t="s">
        <v>673</v>
      </c>
      <c r="H47" s="120" t="s">
        <v>670</v>
      </c>
      <c r="I47" s="120"/>
    </row>
    <row r="48" spans="6:9" ht="15" customHeight="1" x14ac:dyDescent="0.25">
      <c r="F48" s="125"/>
      <c r="G48" s="119"/>
      <c r="H48" s="120"/>
      <c r="I48" s="120"/>
    </row>
    <row r="49" spans="6:9" ht="15" customHeight="1" x14ac:dyDescent="0.25">
      <c r="F49" s="115" t="s">
        <v>666</v>
      </c>
      <c r="G49" s="119" t="s">
        <v>674</v>
      </c>
      <c r="H49" s="120" t="s">
        <v>675</v>
      </c>
      <c r="I49" s="120"/>
    </row>
    <row r="50" spans="6:9" ht="15" customHeight="1" x14ac:dyDescent="0.25">
      <c r="F50" s="125"/>
      <c r="G50" s="119"/>
      <c r="H50" s="120"/>
      <c r="I50" s="120"/>
    </row>
    <row r="51" spans="6:9" ht="15" customHeight="1" x14ac:dyDescent="0.25">
      <c r="F51" s="115" t="s">
        <v>676</v>
      </c>
      <c r="G51" s="119" t="s">
        <v>677</v>
      </c>
      <c r="H51" s="120" t="s">
        <v>670</v>
      </c>
      <c r="I51" s="120"/>
    </row>
    <row r="52" spans="6:9" ht="15" customHeight="1" x14ac:dyDescent="0.25">
      <c r="F52" s="125"/>
      <c r="G52" s="119"/>
      <c r="H52" s="120"/>
      <c r="I52" s="120"/>
    </row>
    <row r="53" spans="6:9" ht="15" customHeight="1" x14ac:dyDescent="0.25">
      <c r="F53" s="115" t="s">
        <v>654</v>
      </c>
      <c r="G53" s="119" t="s">
        <v>678</v>
      </c>
      <c r="H53" s="120" t="s">
        <v>679</v>
      </c>
      <c r="I53" s="120"/>
    </row>
    <row r="54" spans="6:9" ht="15" customHeight="1" x14ac:dyDescent="0.25">
      <c r="F54" s="125"/>
      <c r="G54" s="119"/>
      <c r="H54" s="120"/>
      <c r="I54" s="120"/>
    </row>
    <row r="55" spans="6:9" ht="15" customHeight="1" x14ac:dyDescent="0.25">
      <c r="F55" s="115" t="s">
        <v>646</v>
      </c>
      <c r="G55" s="119" t="s">
        <v>680</v>
      </c>
      <c r="H55" s="120" t="s">
        <v>681</v>
      </c>
      <c r="I55" s="120"/>
    </row>
    <row r="56" spans="6:9" ht="15" customHeight="1" x14ac:dyDescent="0.25">
      <c r="F56" s="125"/>
      <c r="G56" s="119"/>
      <c r="H56" s="120"/>
      <c r="I56" s="120"/>
    </row>
    <row r="57" spans="6:9" ht="15" customHeight="1" x14ac:dyDescent="0.25">
      <c r="F57" s="115" t="s">
        <v>682</v>
      </c>
      <c r="G57" s="119" t="s">
        <v>683</v>
      </c>
      <c r="H57" s="120" t="s">
        <v>684</v>
      </c>
      <c r="I57" s="120"/>
    </row>
    <row r="58" spans="6:9" ht="15" customHeight="1" x14ac:dyDescent="0.25">
      <c r="F58" s="125"/>
      <c r="G58" s="119"/>
      <c r="H58" s="120"/>
      <c r="I58" s="120"/>
    </row>
    <row r="59" spans="6:9" ht="15" customHeight="1" x14ac:dyDescent="0.25">
      <c r="F59" s="115" t="s">
        <v>654</v>
      </c>
      <c r="G59" s="119" t="s">
        <v>674</v>
      </c>
      <c r="H59" s="120" t="s">
        <v>685</v>
      </c>
      <c r="I59" s="120"/>
    </row>
    <row r="60" spans="6:9" ht="15" customHeight="1" x14ac:dyDescent="0.25">
      <c r="F60" s="125"/>
      <c r="G60" s="119"/>
      <c r="H60" s="120"/>
      <c r="I60" s="120"/>
    </row>
    <row r="61" spans="6:9" ht="15" customHeight="1" x14ac:dyDescent="0.25">
      <c r="F61" s="115" t="s">
        <v>646</v>
      </c>
      <c r="G61" s="119" t="s">
        <v>683</v>
      </c>
      <c r="H61" s="120" t="s">
        <v>685</v>
      </c>
      <c r="I61" s="120"/>
    </row>
    <row r="62" spans="6:9" ht="15" customHeight="1" x14ac:dyDescent="0.25">
      <c r="F62" s="125"/>
      <c r="G62" s="119"/>
      <c r="H62" s="120"/>
      <c r="I62" s="120"/>
    </row>
    <row r="63" spans="6:9" ht="15" customHeight="1" x14ac:dyDescent="0.25">
      <c r="F63" s="115" t="s">
        <v>686</v>
      </c>
      <c r="G63" s="119" t="s">
        <v>687</v>
      </c>
      <c r="H63" s="120" t="s">
        <v>688</v>
      </c>
      <c r="I63" s="120"/>
    </row>
    <row r="64" spans="6:9" ht="15" customHeight="1" x14ac:dyDescent="0.25">
      <c r="F64" s="108"/>
      <c r="G64" s="126"/>
      <c r="H64" s="124"/>
      <c r="I64" s="124"/>
    </row>
    <row r="65" spans="6:9" ht="15" customHeight="1" x14ac:dyDescent="0.25">
      <c r="F65" s="115" t="s">
        <v>689</v>
      </c>
      <c r="G65" s="119" t="s">
        <v>690</v>
      </c>
      <c r="H65" s="120" t="s">
        <v>691</v>
      </c>
      <c r="I65" s="120"/>
    </row>
    <row r="66" spans="6:9" ht="15" customHeight="1" x14ac:dyDescent="0.25">
      <c r="F66" s="125"/>
      <c r="G66" s="119"/>
      <c r="H66" s="120"/>
      <c r="I66" s="120"/>
    </row>
    <row r="67" spans="6:9" ht="15" customHeight="1" x14ac:dyDescent="0.25">
      <c r="F67" s="115" t="s">
        <v>626</v>
      </c>
      <c r="G67" s="119" t="s">
        <v>692</v>
      </c>
      <c r="H67" s="120" t="s">
        <v>670</v>
      </c>
      <c r="I67" s="120"/>
    </row>
    <row r="68" spans="6:9" ht="15" customHeight="1" x14ac:dyDescent="0.25">
      <c r="F68" s="125"/>
      <c r="G68" s="119"/>
      <c r="H68" s="120"/>
      <c r="I68" s="120"/>
    </row>
    <row r="69" spans="6:9" ht="15" customHeight="1" x14ac:dyDescent="0.25">
      <c r="F69" s="115" t="s">
        <v>693</v>
      </c>
      <c r="G69" s="119" t="s">
        <v>694</v>
      </c>
      <c r="H69" s="120" t="s">
        <v>684</v>
      </c>
      <c r="I69" s="120"/>
    </row>
    <row r="70" spans="6:9" ht="15" customHeight="1" x14ac:dyDescent="0.25">
      <c r="F70" s="121"/>
      <c r="G70" s="121"/>
      <c r="H70" s="122"/>
      <c r="I70" s="122"/>
    </row>
    <row r="71" spans="6:9" ht="15" customHeight="1" x14ac:dyDescent="0.25">
      <c r="F71" s="115" t="s">
        <v>682</v>
      </c>
      <c r="G71" s="119" t="s">
        <v>695</v>
      </c>
      <c r="H71" s="120" t="s">
        <v>696</v>
      </c>
      <c r="I71" s="120"/>
    </row>
    <row r="72" spans="6:9" ht="15" customHeight="1" x14ac:dyDescent="0.25">
      <c r="F72" s="125"/>
      <c r="G72" s="119"/>
      <c r="H72" s="120"/>
      <c r="I72" s="120"/>
    </row>
    <row r="73" spans="6:9" ht="15" customHeight="1" x14ac:dyDescent="0.25">
      <c r="F73" s="115" t="s">
        <v>629</v>
      </c>
      <c r="G73" s="116" t="s">
        <v>697</v>
      </c>
      <c r="H73" s="116" t="s">
        <v>698</v>
      </c>
      <c r="I73" s="116"/>
    </row>
    <row r="74" spans="6:9" ht="15" customHeight="1" x14ac:dyDescent="0.25">
      <c r="F74" s="125"/>
      <c r="G74" s="119"/>
      <c r="H74" s="120"/>
      <c r="I74" s="120"/>
    </row>
    <row r="75" spans="6:9" ht="15" customHeight="1" x14ac:dyDescent="0.25">
      <c r="F75" s="115" t="s">
        <v>682</v>
      </c>
      <c r="G75" s="116" t="s">
        <v>699</v>
      </c>
      <c r="H75" s="116" t="s">
        <v>700</v>
      </c>
      <c r="I75" s="116"/>
    </row>
    <row r="76" spans="6:9" ht="15" customHeight="1" x14ac:dyDescent="0.25">
      <c r="F76" s="108"/>
      <c r="G76" s="108"/>
      <c r="H76" s="124"/>
      <c r="I76" s="124"/>
    </row>
    <row r="77" spans="6:9" ht="15" customHeight="1" x14ac:dyDescent="0.25">
      <c r="F77" s="115" t="s">
        <v>701</v>
      </c>
      <c r="G77" s="116" t="s">
        <v>702</v>
      </c>
      <c r="H77" s="116" t="s">
        <v>703</v>
      </c>
      <c r="I77" s="116"/>
    </row>
    <row r="78" spans="6:9" ht="15" customHeight="1" x14ac:dyDescent="0.25">
      <c r="F78" s="125"/>
      <c r="G78" s="119"/>
      <c r="H78" s="120"/>
      <c r="I78" s="120"/>
    </row>
    <row r="79" spans="6:9" ht="15" customHeight="1" x14ac:dyDescent="0.25">
      <c r="F79" s="115" t="s">
        <v>629</v>
      </c>
      <c r="G79" s="116" t="s">
        <v>704</v>
      </c>
      <c r="H79" s="116" t="s">
        <v>705</v>
      </c>
      <c r="I79" s="116"/>
    </row>
    <row r="80" spans="6:9" ht="15" customHeight="1" x14ac:dyDescent="0.25">
      <c r="F80" s="127"/>
      <c r="G80" s="128"/>
      <c r="H80" s="128"/>
      <c r="I80" s="128"/>
    </row>
    <row r="81" spans="6:9" ht="15" customHeight="1" x14ac:dyDescent="0.25">
      <c r="F81" s="115" t="s">
        <v>629</v>
      </c>
      <c r="G81" s="116" t="s">
        <v>706</v>
      </c>
      <c r="H81" s="116" t="s">
        <v>707</v>
      </c>
      <c r="I81" s="116"/>
    </row>
    <row r="82" spans="6:9" ht="15" customHeight="1" x14ac:dyDescent="0.25">
      <c r="F82" s="125"/>
      <c r="G82" s="119"/>
      <c r="H82" s="120"/>
      <c r="I82" s="120"/>
    </row>
    <row r="83" spans="6:9" ht="15" customHeight="1" x14ac:dyDescent="0.25">
      <c r="F83" s="115" t="s">
        <v>629</v>
      </c>
      <c r="G83" s="116" t="s">
        <v>708</v>
      </c>
      <c r="H83" s="116" t="s">
        <v>709</v>
      </c>
      <c r="I83" s="116"/>
    </row>
    <row r="84" spans="6:9" ht="15" customHeight="1" x14ac:dyDescent="0.25">
      <c r="F84" s="125"/>
      <c r="G84" s="119"/>
      <c r="H84" s="120"/>
      <c r="I84" s="120"/>
    </row>
    <row r="85" spans="6:9" ht="15" customHeight="1" x14ac:dyDescent="0.25">
      <c r="F85" s="115" t="s">
        <v>689</v>
      </c>
      <c r="G85" s="116" t="s">
        <v>710</v>
      </c>
      <c r="H85" s="116" t="s">
        <v>698</v>
      </c>
      <c r="I85" s="116"/>
    </row>
    <row r="86" spans="6:9" ht="15" customHeight="1" x14ac:dyDescent="0.25">
      <c r="F86" s="125"/>
      <c r="G86" s="119"/>
      <c r="H86" s="120"/>
      <c r="I86" s="120"/>
    </row>
    <row r="87" spans="6:9" ht="15" customHeight="1" x14ac:dyDescent="0.25">
      <c r="F87" s="115" t="s">
        <v>711</v>
      </c>
      <c r="G87" s="116" t="s">
        <v>712</v>
      </c>
      <c r="H87" s="116" t="s">
        <v>713</v>
      </c>
      <c r="I87" s="116"/>
    </row>
    <row r="88" spans="6:9" ht="15" customHeight="1" x14ac:dyDescent="0.25">
      <c r="F88" s="125"/>
      <c r="G88" s="119"/>
      <c r="H88" s="120"/>
      <c r="I88" s="120"/>
    </row>
    <row r="89" spans="6:9" ht="15" customHeight="1" x14ac:dyDescent="0.25">
      <c r="F89" s="115" t="s">
        <v>682</v>
      </c>
      <c r="G89" s="116" t="s">
        <v>714</v>
      </c>
      <c r="H89" s="116" t="s">
        <v>715</v>
      </c>
      <c r="I89" s="116"/>
    </row>
    <row r="90" spans="6:9" ht="15" customHeight="1" x14ac:dyDescent="0.25">
      <c r="F90" s="125"/>
      <c r="G90" s="119"/>
      <c r="H90" s="120"/>
      <c r="I90" s="120"/>
    </row>
    <row r="91" spans="6:9" ht="15" customHeight="1" x14ac:dyDescent="0.25">
      <c r="F91" s="115" t="s">
        <v>693</v>
      </c>
      <c r="G91" s="116" t="s">
        <v>716</v>
      </c>
      <c r="H91" s="116" t="s">
        <v>700</v>
      </c>
      <c r="I91" s="116"/>
    </row>
    <row r="92" spans="6:9" ht="15" customHeight="1" x14ac:dyDescent="0.25">
      <c r="F92" s="121"/>
      <c r="G92" s="121"/>
      <c r="H92" s="122"/>
      <c r="I92" s="122"/>
    </row>
    <row r="93" spans="6:9" ht="15" customHeight="1" x14ac:dyDescent="0.25">
      <c r="F93" s="115" t="s">
        <v>717</v>
      </c>
      <c r="G93" s="116" t="s">
        <v>718</v>
      </c>
      <c r="H93" s="116" t="s">
        <v>703</v>
      </c>
      <c r="I93" s="116"/>
    </row>
    <row r="94" spans="6:9" ht="15" customHeight="1" x14ac:dyDescent="0.25">
      <c r="F94" s="115"/>
      <c r="G94" s="116"/>
      <c r="H94" s="116"/>
      <c r="I94" s="116"/>
    </row>
    <row r="95" spans="6:9" ht="15" customHeight="1" x14ac:dyDescent="0.25">
      <c r="F95" s="115" t="s">
        <v>701</v>
      </c>
      <c r="G95" s="116" t="s">
        <v>719</v>
      </c>
      <c r="H95" s="116" t="s">
        <v>715</v>
      </c>
      <c r="I95" s="116"/>
    </row>
    <row r="96" spans="6:9" ht="15" customHeight="1" x14ac:dyDescent="0.25">
      <c r="F96" s="121"/>
      <c r="G96" s="121"/>
      <c r="H96" s="122"/>
      <c r="I96" s="122"/>
    </row>
    <row r="97" spans="6:9" ht="15" customHeight="1" x14ac:dyDescent="0.25">
      <c r="F97" s="115" t="s">
        <v>629</v>
      </c>
      <c r="G97" s="116" t="s">
        <v>720</v>
      </c>
      <c r="H97" s="116" t="s">
        <v>721</v>
      </c>
      <c r="I97" s="116"/>
    </row>
    <row r="98" spans="6:9" ht="15" customHeight="1" x14ac:dyDescent="0.25">
      <c r="F98" s="108"/>
      <c r="G98" s="108"/>
      <c r="H98" s="124"/>
      <c r="I98" s="124"/>
    </row>
    <row r="99" spans="6:9" ht="15" customHeight="1" x14ac:dyDescent="0.25">
      <c r="F99" s="115" t="s">
        <v>722</v>
      </c>
      <c r="G99" s="116" t="s">
        <v>723</v>
      </c>
      <c r="H99" s="116" t="s">
        <v>724</v>
      </c>
      <c r="I99" s="116"/>
    </row>
    <row r="100" spans="6:9" ht="15" customHeight="1" x14ac:dyDescent="0.25">
      <c r="F100" s="135"/>
      <c r="G100" s="135"/>
      <c r="H100" s="135"/>
      <c r="I100" s="135"/>
    </row>
    <row r="101" spans="6:9" ht="15" customHeight="1" x14ac:dyDescent="0.25">
      <c r="F101" s="115" t="s">
        <v>607</v>
      </c>
      <c r="G101" s="116" t="s">
        <v>725</v>
      </c>
      <c r="H101" s="116" t="s">
        <v>726</v>
      </c>
      <c r="I101" s="116"/>
    </row>
    <row r="102" spans="6:9" ht="15" customHeight="1" x14ac:dyDescent="0.25">
      <c r="F102" s="108"/>
      <c r="G102" s="108"/>
      <c r="H102" s="108"/>
      <c r="I102" s="108"/>
    </row>
    <row r="103" spans="6:9" ht="15" customHeight="1" x14ac:dyDescent="0.25">
      <c r="F103" s="115" t="s">
        <v>623</v>
      </c>
      <c r="G103" s="116" t="s">
        <v>727</v>
      </c>
      <c r="H103" s="116" t="s">
        <v>728</v>
      </c>
      <c r="I103" s="116"/>
    </row>
    <row r="104" spans="6:9" ht="15" customHeight="1" x14ac:dyDescent="0.25">
      <c r="F104" s="100"/>
      <c r="G104" s="100"/>
      <c r="H104" s="100"/>
      <c r="I104" s="100"/>
    </row>
    <row r="105" spans="6:9" ht="15" customHeight="1" x14ac:dyDescent="0.25">
      <c r="F105" s="115" t="s">
        <v>613</v>
      </c>
      <c r="G105" s="116" t="s">
        <v>729</v>
      </c>
      <c r="H105" s="116" t="s">
        <v>728</v>
      </c>
      <c r="I105" s="116"/>
    </row>
    <row r="106" spans="6:9" ht="15" customHeight="1" x14ac:dyDescent="0.25">
      <c r="F106" s="100"/>
      <c r="G106" s="100"/>
      <c r="H106" s="100"/>
      <c r="I106" s="100"/>
    </row>
    <row r="107" spans="6:9" ht="15" customHeight="1" x14ac:dyDescent="0.25">
      <c r="F107" s="115" t="s">
        <v>730</v>
      </c>
      <c r="G107" s="116" t="s">
        <v>731</v>
      </c>
      <c r="H107" s="116" t="s">
        <v>732</v>
      </c>
      <c r="I107" s="116"/>
    </row>
    <row r="108" spans="6:9" ht="15" customHeight="1" x14ac:dyDescent="0.25">
      <c r="F108" s="115"/>
      <c r="G108" s="116"/>
      <c r="H108" s="116"/>
      <c r="I108" s="116"/>
    </row>
    <row r="109" spans="6:9" ht="15" customHeight="1" x14ac:dyDescent="0.25">
      <c r="F109" s="115" t="s">
        <v>733</v>
      </c>
      <c r="G109" s="116" t="s">
        <v>734</v>
      </c>
      <c r="H109" s="116" t="s">
        <v>732</v>
      </c>
      <c r="I109" s="116"/>
    </row>
    <row r="110" spans="6:9" ht="15" customHeight="1" x14ac:dyDescent="0.25">
      <c r="F110" s="121"/>
      <c r="G110" s="121"/>
      <c r="H110" s="122"/>
      <c r="I110" s="122"/>
    </row>
    <row r="111" spans="6:9" ht="15" customHeight="1" x14ac:dyDescent="0.25">
      <c r="F111" s="115" t="s">
        <v>629</v>
      </c>
      <c r="G111" s="116" t="s">
        <v>735</v>
      </c>
      <c r="H111" s="116" t="s">
        <v>732</v>
      </c>
      <c r="I111" s="120"/>
    </row>
    <row r="112" spans="6:9" ht="15" customHeight="1" x14ac:dyDescent="0.25">
      <c r="F112" s="136"/>
      <c r="G112" s="125"/>
      <c r="H112" s="119"/>
      <c r="I112" s="120"/>
    </row>
    <row r="113" spans="6:9" ht="15" customHeight="1" x14ac:dyDescent="0.25">
      <c r="F113" s="115" t="s">
        <v>730</v>
      </c>
      <c r="G113" s="116" t="s">
        <v>736</v>
      </c>
      <c r="H113" s="116" t="s">
        <v>732</v>
      </c>
      <c r="I113" s="120"/>
    </row>
    <row r="114" spans="6:9" ht="15" customHeight="1" x14ac:dyDescent="0.25">
      <c r="F114" s="136"/>
      <c r="G114" s="125"/>
      <c r="H114" s="119"/>
      <c r="I114" s="120"/>
    </row>
    <row r="115" spans="6:9" ht="15" customHeight="1" x14ac:dyDescent="0.25">
      <c r="F115" s="115" t="s">
        <v>623</v>
      </c>
      <c r="G115" s="116" t="s">
        <v>737</v>
      </c>
      <c r="H115" s="116" t="s">
        <v>732</v>
      </c>
      <c r="I115" s="120"/>
    </row>
    <row r="116" spans="6:9" ht="15" customHeight="1" x14ac:dyDescent="0.25">
      <c r="F116" s="136"/>
      <c r="G116" s="125"/>
      <c r="H116" s="119"/>
      <c r="I116" s="120"/>
    </row>
    <row r="117" spans="6:9" ht="15" customHeight="1" x14ac:dyDescent="0.25">
      <c r="F117" s="115" t="s">
        <v>629</v>
      </c>
      <c r="G117" s="116" t="s">
        <v>738</v>
      </c>
      <c r="H117" s="116" t="s">
        <v>739</v>
      </c>
      <c r="I117" s="120"/>
    </row>
    <row r="118" spans="6:9" ht="15" customHeight="1" x14ac:dyDescent="0.25">
      <c r="F118" s="136"/>
      <c r="G118" s="125"/>
      <c r="H118" s="119"/>
      <c r="I118" s="120"/>
    </row>
    <row r="119" spans="6:9" ht="15" customHeight="1" x14ac:dyDescent="0.25">
      <c r="F119" s="115" t="s">
        <v>607</v>
      </c>
      <c r="G119" s="116" t="s">
        <v>740</v>
      </c>
      <c r="H119" s="116" t="s">
        <v>732</v>
      </c>
      <c r="I119" s="120"/>
    </row>
    <row r="120" spans="6:9" ht="15" customHeight="1" x14ac:dyDescent="0.25">
      <c r="F120" s="136"/>
      <c r="G120" s="125"/>
      <c r="H120" s="119"/>
      <c r="I120" s="120"/>
    </row>
    <row r="121" spans="6:9" ht="15" customHeight="1" x14ac:dyDescent="0.25">
      <c r="F121" s="115" t="s">
        <v>613</v>
      </c>
      <c r="G121" s="116" t="s">
        <v>741</v>
      </c>
      <c r="H121" s="116" t="s">
        <v>732</v>
      </c>
      <c r="I121" s="120"/>
    </row>
    <row r="122" spans="6:9" ht="15" customHeight="1" x14ac:dyDescent="0.25">
      <c r="F122" s="136"/>
      <c r="G122" s="125"/>
      <c r="H122" s="119"/>
      <c r="I122" s="120"/>
    </row>
    <row r="123" spans="6:9" ht="15" customHeight="1" x14ac:dyDescent="0.25">
      <c r="F123" s="115" t="s">
        <v>629</v>
      </c>
      <c r="G123" s="116" t="s">
        <v>742</v>
      </c>
      <c r="H123" s="116" t="s">
        <v>609</v>
      </c>
      <c r="I123" s="120"/>
    </row>
    <row r="124" spans="6:9" ht="15" customHeight="1" x14ac:dyDescent="0.25">
      <c r="F124" s="136"/>
      <c r="G124" s="125"/>
      <c r="H124" s="119"/>
      <c r="I124" s="120"/>
    </row>
    <row r="125" spans="6:9" ht="15" customHeight="1" x14ac:dyDescent="0.25">
      <c r="F125" s="115" t="s">
        <v>618</v>
      </c>
      <c r="G125" s="116" t="s">
        <v>743</v>
      </c>
      <c r="H125" s="116" t="s">
        <v>732</v>
      </c>
      <c r="I125" s="120"/>
    </row>
    <row r="126" spans="6:9" ht="15" customHeight="1" x14ac:dyDescent="0.25">
      <c r="F126" s="136"/>
      <c r="G126" s="125"/>
      <c r="H126" s="119"/>
      <c r="I126" s="120"/>
    </row>
    <row r="127" spans="6:9" ht="15" customHeight="1" x14ac:dyDescent="0.25">
      <c r="F127" s="115" t="s">
        <v>744</v>
      </c>
      <c r="G127" s="116" t="s">
        <v>745</v>
      </c>
      <c r="H127" s="116" t="s">
        <v>746</v>
      </c>
      <c r="I127" s="120"/>
    </row>
    <row r="128" spans="6:9" ht="15" customHeight="1" x14ac:dyDescent="0.25">
      <c r="F128" s="100"/>
      <c r="G128" s="125"/>
      <c r="H128" s="119"/>
      <c r="I128" s="120"/>
    </row>
    <row r="129" spans="6:9" ht="15" customHeight="1" x14ac:dyDescent="0.25">
      <c r="F129" s="115" t="s">
        <v>733</v>
      </c>
      <c r="G129" s="116" t="s">
        <v>747</v>
      </c>
      <c r="H129" s="116" t="s">
        <v>732</v>
      </c>
      <c r="I129" s="120"/>
    </row>
    <row r="130" spans="6:9" ht="15" customHeight="1" x14ac:dyDescent="0.25">
      <c r="F130" s="136"/>
      <c r="G130" s="125"/>
      <c r="H130" s="119"/>
      <c r="I130" s="120"/>
    </row>
    <row r="131" spans="6:9" ht="15" customHeight="1" x14ac:dyDescent="0.25">
      <c r="F131" s="115" t="s">
        <v>730</v>
      </c>
      <c r="G131" s="116" t="s">
        <v>748</v>
      </c>
      <c r="H131" s="116" t="s">
        <v>749</v>
      </c>
      <c r="I131" s="120"/>
    </row>
    <row r="132" spans="6:9" ht="15" customHeight="1" x14ac:dyDescent="0.25">
      <c r="F132" s="136"/>
      <c r="G132" s="125"/>
      <c r="H132" s="119"/>
      <c r="I132" s="120"/>
    </row>
    <row r="133" spans="6:9" ht="15" customHeight="1" x14ac:dyDescent="0.25">
      <c r="F133" s="115" t="s">
        <v>623</v>
      </c>
      <c r="G133" s="116" t="s">
        <v>750</v>
      </c>
      <c r="H133" s="116" t="s">
        <v>751</v>
      </c>
      <c r="I133" s="120"/>
    </row>
    <row r="134" spans="6:9" ht="15" customHeight="1" x14ac:dyDescent="0.25">
      <c r="F134" s="136"/>
      <c r="G134" s="125"/>
      <c r="H134" s="119"/>
      <c r="I134" s="120"/>
    </row>
    <row r="135" spans="6:9" ht="15" customHeight="1" x14ac:dyDescent="0.25">
      <c r="F135" s="115" t="s">
        <v>629</v>
      </c>
      <c r="G135" s="116" t="s">
        <v>752</v>
      </c>
      <c r="H135" s="116" t="s">
        <v>753</v>
      </c>
      <c r="I135" s="120"/>
    </row>
    <row r="136" spans="6:9" ht="15" customHeight="1" x14ac:dyDescent="0.25">
      <c r="F136" s="136"/>
      <c r="G136" s="125"/>
      <c r="H136" s="119"/>
      <c r="I136" s="120"/>
    </row>
    <row r="137" spans="6:9" ht="15" customHeight="1" x14ac:dyDescent="0.25">
      <c r="F137" s="115" t="s">
        <v>733</v>
      </c>
      <c r="G137" s="116" t="s">
        <v>754</v>
      </c>
      <c r="H137" s="116" t="s">
        <v>755</v>
      </c>
      <c r="I137" s="120"/>
    </row>
    <row r="138" spans="6:9" ht="15" customHeight="1" x14ac:dyDescent="0.25">
      <c r="F138" s="136"/>
      <c r="G138" s="125"/>
      <c r="H138" s="119"/>
      <c r="I138" s="120"/>
    </row>
    <row r="139" spans="6:9" ht="15" customHeight="1" x14ac:dyDescent="0.25">
      <c r="F139" s="115" t="s">
        <v>730</v>
      </c>
      <c r="G139" s="116" t="s">
        <v>756</v>
      </c>
      <c r="H139" s="116" t="s">
        <v>757</v>
      </c>
      <c r="I139" s="120"/>
    </row>
    <row r="140" spans="6:9" ht="15" customHeight="1" x14ac:dyDescent="0.25">
      <c r="F140" s="136"/>
      <c r="G140" s="125"/>
      <c r="H140" s="119"/>
      <c r="I140" s="120"/>
    </row>
    <row r="141" spans="6:9" ht="15" customHeight="1" x14ac:dyDescent="0.25">
      <c r="F141" s="115" t="s">
        <v>618</v>
      </c>
      <c r="G141" s="116" t="s">
        <v>619</v>
      </c>
      <c r="H141" s="116" t="s">
        <v>620</v>
      </c>
      <c r="I141" s="120"/>
    </row>
    <row r="142" spans="6:9" ht="15" customHeight="1" x14ac:dyDescent="0.25">
      <c r="F142" s="136"/>
      <c r="G142" s="125"/>
      <c r="H142" s="119"/>
      <c r="I142" s="120"/>
    </row>
    <row r="143" spans="6:9" ht="15" customHeight="1" x14ac:dyDescent="0.25">
      <c r="F143" s="136"/>
      <c r="G143" s="125"/>
      <c r="H143" s="119"/>
      <c r="I143" s="120"/>
    </row>
    <row r="144" spans="6:9" ht="15" customHeight="1" x14ac:dyDescent="0.25">
      <c r="F144" s="136"/>
      <c r="G144" s="125"/>
      <c r="H144" s="119"/>
      <c r="I144" s="120"/>
    </row>
    <row r="145" spans="6:9" ht="15" customHeight="1" x14ac:dyDescent="0.25">
      <c r="F145" s="136"/>
      <c r="G145" s="125"/>
      <c r="H145" s="119"/>
      <c r="I145" s="120"/>
    </row>
    <row r="146" spans="6:9" ht="15" customHeight="1" x14ac:dyDescent="0.25">
      <c r="F146" s="136"/>
      <c r="G146" s="125"/>
      <c r="H146" s="119"/>
      <c r="I146" s="120"/>
    </row>
    <row r="147" spans="6:9" ht="15" customHeight="1" x14ac:dyDescent="0.25">
      <c r="F147" s="136"/>
      <c r="G147" s="125"/>
      <c r="H147" s="119"/>
      <c r="I147" s="120"/>
    </row>
    <row r="148" spans="6:9" ht="15" customHeight="1" x14ac:dyDescent="0.25">
      <c r="F148" s="136"/>
      <c r="G148" s="125"/>
      <c r="H148" s="119"/>
      <c r="I148" s="120"/>
    </row>
    <row r="149" spans="6:9" ht="15" customHeight="1" x14ac:dyDescent="0.25">
      <c r="F149" s="136"/>
      <c r="G149" s="125"/>
      <c r="H149" s="119"/>
      <c r="I149" s="120"/>
    </row>
    <row r="150" spans="6:9" ht="15" customHeight="1" x14ac:dyDescent="0.25">
      <c r="F150" s="136"/>
      <c r="G150" s="125"/>
      <c r="H150" s="119"/>
      <c r="I150" s="120"/>
    </row>
    <row r="151" spans="6:9" ht="15" customHeight="1" x14ac:dyDescent="0.25">
      <c r="F151" s="136"/>
      <c r="G151" s="125"/>
      <c r="H151" s="119"/>
      <c r="I151" s="120"/>
    </row>
    <row r="152" spans="6:9" ht="15" customHeight="1" x14ac:dyDescent="0.25">
      <c r="F152" s="136"/>
      <c r="G152" s="125"/>
      <c r="H152" s="119"/>
      <c r="I152" s="120"/>
    </row>
    <row r="153" spans="6:9" ht="15" customHeight="1" x14ac:dyDescent="0.25">
      <c r="F153" s="136"/>
      <c r="G153" s="125"/>
      <c r="H153" s="119"/>
      <c r="I153" s="120"/>
    </row>
    <row r="154" spans="6:9" ht="15" customHeight="1" x14ac:dyDescent="0.25">
      <c r="F154" s="136"/>
      <c r="G154" s="125"/>
      <c r="H154" s="119"/>
      <c r="I154" s="120"/>
    </row>
    <row r="155" spans="6:9" ht="15" customHeight="1" x14ac:dyDescent="0.25">
      <c r="F155" s="136"/>
      <c r="G155" s="125"/>
      <c r="H155" s="119"/>
      <c r="I155" s="120"/>
    </row>
    <row r="156" spans="6:9" ht="15" customHeight="1" x14ac:dyDescent="0.25">
      <c r="F156" s="100"/>
      <c r="G156" s="121"/>
      <c r="H156" s="121"/>
      <c r="I156" s="122"/>
    </row>
    <row r="157" spans="6:9" ht="15" customHeight="1" x14ac:dyDescent="0.25">
      <c r="F157" s="136"/>
      <c r="G157" s="125"/>
      <c r="H157" s="119"/>
      <c r="I157" s="120"/>
    </row>
    <row r="158" spans="6:9" ht="15" customHeight="1" x14ac:dyDescent="0.25">
      <c r="F158" s="100"/>
      <c r="G158" s="121"/>
      <c r="H158" s="121"/>
      <c r="I158" s="122"/>
    </row>
    <row r="159" spans="6:9" ht="15" customHeight="1" x14ac:dyDescent="0.25">
      <c r="F159" s="136"/>
      <c r="G159" s="125"/>
      <c r="H159" s="119"/>
      <c r="I159" s="120"/>
    </row>
    <row r="160" spans="6:9" ht="15" customHeight="1" x14ac:dyDescent="0.25">
      <c r="F160" s="100"/>
      <c r="G160" s="121"/>
      <c r="H160" s="121"/>
      <c r="I160" s="122"/>
    </row>
    <row r="161" spans="6:9" ht="15" customHeight="1" x14ac:dyDescent="0.25">
      <c r="F161" s="136"/>
      <c r="G161" s="125"/>
      <c r="H161" s="119"/>
      <c r="I161" s="120"/>
    </row>
    <row r="162" spans="6:9" ht="15" customHeight="1" x14ac:dyDescent="0.25">
      <c r="F162" s="100"/>
      <c r="G162" s="121"/>
      <c r="H162" s="121"/>
      <c r="I162" s="122"/>
    </row>
    <row r="163" spans="6:9" ht="15" customHeight="1" x14ac:dyDescent="0.25">
      <c r="F163" s="136"/>
      <c r="G163" s="125"/>
      <c r="H163" s="119"/>
      <c r="I163" s="119"/>
    </row>
    <row r="164" spans="6:9" ht="15" customHeight="1" x14ac:dyDescent="0.25">
      <c r="F164" s="100"/>
      <c r="G164" s="121"/>
      <c r="H164" s="119"/>
      <c r="I164" s="119"/>
    </row>
    <row r="165" spans="6:9" ht="15" customHeight="1" x14ac:dyDescent="0.25">
      <c r="F165" s="136"/>
      <c r="G165" s="125"/>
      <c r="H165" s="119"/>
      <c r="I165" s="119"/>
    </row>
    <row r="166" spans="6:9" ht="15" customHeight="1" x14ac:dyDescent="0.25">
      <c r="F166" s="100"/>
      <c r="G166" s="121"/>
      <c r="H166" s="121"/>
      <c r="I166" s="122"/>
    </row>
    <row r="167" spans="6:9" ht="15" customHeight="1" x14ac:dyDescent="0.25">
      <c r="F167" s="136"/>
      <c r="G167" s="125"/>
      <c r="H167" s="119"/>
      <c r="I167" s="119"/>
    </row>
    <row r="168" spans="6:9" ht="15" customHeight="1" x14ac:dyDescent="0.25">
      <c r="F168" s="100"/>
      <c r="G168" s="121"/>
      <c r="H168" s="121"/>
      <c r="I168" s="122"/>
    </row>
    <row r="169" spans="6:9" ht="15" customHeight="1" x14ac:dyDescent="0.25">
      <c r="F169" s="136"/>
      <c r="G169" s="125"/>
      <c r="H169" s="119"/>
      <c r="I169" s="120"/>
    </row>
    <row r="170" spans="6:9" ht="15" customHeight="1" x14ac:dyDescent="0.25">
      <c r="F170" s="100"/>
      <c r="G170" s="121"/>
      <c r="H170" s="121"/>
      <c r="I170" s="122"/>
    </row>
    <row r="171" spans="6:9" ht="15" customHeight="1" x14ac:dyDescent="0.25">
      <c r="F171" s="136"/>
      <c r="G171" s="125"/>
      <c r="H171" s="119"/>
      <c r="I171" s="120"/>
    </row>
    <row r="172" spans="6:9" ht="15" customHeight="1" x14ac:dyDescent="0.25">
      <c r="F172" s="100"/>
      <c r="G172" s="121"/>
      <c r="H172" s="121"/>
      <c r="I172" s="122"/>
    </row>
    <row r="173" spans="6:9" ht="15" customHeight="1" x14ac:dyDescent="0.25">
      <c r="F173" s="136"/>
      <c r="G173" s="125"/>
      <c r="H173" s="119"/>
      <c r="I173" s="120"/>
    </row>
    <row r="174" spans="6:9" ht="15" customHeight="1" x14ac:dyDescent="0.25">
      <c r="F174" s="100"/>
      <c r="G174" s="121"/>
      <c r="H174" s="121"/>
      <c r="I174" s="122"/>
    </row>
    <row r="175" spans="6:9" ht="15" customHeight="1" x14ac:dyDescent="0.25">
      <c r="F175" s="136"/>
      <c r="G175" s="125"/>
      <c r="H175" s="119"/>
      <c r="I175" s="120"/>
    </row>
    <row r="176" spans="6:9" ht="15" customHeight="1" x14ac:dyDescent="0.25">
      <c r="F176" s="100"/>
      <c r="G176" s="121"/>
      <c r="H176" s="121"/>
      <c r="I176" s="122"/>
    </row>
    <row r="177" spans="6:9" ht="15" customHeight="1" x14ac:dyDescent="0.25">
      <c r="F177" s="136"/>
      <c r="G177" s="125"/>
      <c r="H177" s="119"/>
      <c r="I177" s="120"/>
    </row>
    <row r="178" spans="6:9" ht="15" customHeight="1" x14ac:dyDescent="0.25">
      <c r="F178" s="100"/>
      <c r="G178" s="121"/>
      <c r="H178" s="121"/>
      <c r="I178" s="122"/>
    </row>
    <row r="179" spans="6:9" ht="15" customHeight="1" x14ac:dyDescent="0.25">
      <c r="F179" s="136"/>
      <c r="G179" s="125"/>
      <c r="H179" s="119"/>
      <c r="I179" s="120"/>
    </row>
    <row r="180" spans="6:9" ht="15" customHeight="1" x14ac:dyDescent="0.25">
      <c r="F180" s="100"/>
      <c r="G180" s="121"/>
      <c r="H180" s="121"/>
      <c r="I180" s="122"/>
    </row>
    <row r="181" spans="6:9" ht="15" customHeight="1" x14ac:dyDescent="0.25">
      <c r="F181" s="137"/>
      <c r="G181" s="121"/>
      <c r="H181" s="119"/>
      <c r="I181" s="120"/>
    </row>
    <row r="182" spans="6:9" ht="15" customHeight="1" x14ac:dyDescent="0.25">
      <c r="F182" s="100"/>
      <c r="G182" s="121"/>
      <c r="H182" s="121"/>
      <c r="I182" s="122"/>
    </row>
    <row r="183" spans="6:9" ht="15" customHeight="1" x14ac:dyDescent="0.25">
      <c r="F183" s="136"/>
      <c r="G183" s="125"/>
      <c r="H183" s="119"/>
      <c r="I183" s="120"/>
    </row>
    <row r="184" spans="6:9" ht="15" customHeight="1" x14ac:dyDescent="0.25">
      <c r="F184" s="100"/>
      <c r="G184" s="121"/>
      <c r="H184" s="121"/>
      <c r="I184" s="122"/>
    </row>
    <row r="185" spans="6:9" ht="15" customHeight="1" x14ac:dyDescent="0.25">
      <c r="F185" s="136"/>
      <c r="G185" s="125"/>
      <c r="H185" s="119"/>
      <c r="I185" s="120"/>
    </row>
    <row r="186" spans="6:9" ht="15" customHeight="1" x14ac:dyDescent="0.25">
      <c r="F186" s="100"/>
      <c r="G186" s="121"/>
      <c r="H186" s="121"/>
      <c r="I186" s="122"/>
    </row>
    <row r="187" spans="6:9" ht="15" customHeight="1" x14ac:dyDescent="0.25">
      <c r="F187" s="136"/>
      <c r="G187" s="125"/>
      <c r="H187" s="119"/>
      <c r="I187" s="120"/>
    </row>
    <row r="188" spans="6:9" ht="15" customHeight="1" x14ac:dyDescent="0.25">
      <c r="F188" s="100"/>
      <c r="G188" s="121"/>
      <c r="H188" s="121"/>
      <c r="I188" s="122"/>
    </row>
    <row r="189" spans="6:9" ht="15" customHeight="1" x14ac:dyDescent="0.25">
      <c r="F189" s="136"/>
      <c r="G189" s="125"/>
      <c r="H189" s="119"/>
      <c r="I189" s="120"/>
    </row>
    <row r="190" spans="6:9" ht="15" customHeight="1" x14ac:dyDescent="0.25">
      <c r="F190" s="100"/>
      <c r="G190" s="121"/>
      <c r="H190" s="121"/>
      <c r="I190" s="122"/>
    </row>
    <row r="191" spans="6:9" ht="15" customHeight="1" x14ac:dyDescent="0.25">
      <c r="F191" s="137"/>
      <c r="G191" s="121"/>
      <c r="H191" s="122"/>
      <c r="I191" s="122"/>
    </row>
    <row r="192" spans="6:9" ht="15" customHeight="1" x14ac:dyDescent="0.25">
      <c r="F192" s="100"/>
      <c r="G192" s="121"/>
      <c r="H192" s="121"/>
      <c r="I192" s="122"/>
    </row>
    <row r="193" spans="6:9" ht="15" customHeight="1" x14ac:dyDescent="0.25">
      <c r="F193" s="137"/>
      <c r="G193" s="121"/>
      <c r="H193" s="119"/>
      <c r="I193" s="120"/>
    </row>
    <row r="194" spans="6:9" ht="15" customHeight="1" x14ac:dyDescent="0.25">
      <c r="F194" s="100"/>
      <c r="G194" s="121"/>
      <c r="H194" s="121"/>
      <c r="I194" s="122"/>
    </row>
    <row r="195" spans="6:9" ht="15" customHeight="1" x14ac:dyDescent="0.25">
      <c r="F195" s="137"/>
      <c r="G195" s="121"/>
      <c r="H195" s="119"/>
      <c r="I195" s="120"/>
    </row>
    <row r="196" spans="6:9" ht="15" customHeight="1" x14ac:dyDescent="0.25">
      <c r="F196" s="100"/>
      <c r="G196" s="121"/>
      <c r="H196" s="121"/>
      <c r="I196" s="122"/>
    </row>
    <row r="197" spans="6:9" ht="15" customHeight="1" x14ac:dyDescent="0.25">
      <c r="F197" s="137"/>
      <c r="G197" s="121"/>
      <c r="H197" s="119"/>
      <c r="I197" s="120"/>
    </row>
    <row r="198" spans="6:9" ht="15" customHeight="1" x14ac:dyDescent="0.25">
      <c r="F198" s="100"/>
      <c r="G198" s="121"/>
      <c r="H198" s="121"/>
      <c r="I198" s="122"/>
    </row>
    <row r="199" spans="6:9" ht="15" customHeight="1" x14ac:dyDescent="0.25">
      <c r="F199" s="137"/>
      <c r="G199" s="121"/>
      <c r="H199" s="119"/>
      <c r="I199" s="120"/>
    </row>
    <row r="200" spans="6:9" ht="15" customHeight="1" x14ac:dyDescent="0.25">
      <c r="F200" s="100"/>
      <c r="G200" s="121"/>
      <c r="H200" s="121"/>
      <c r="I200" s="122"/>
    </row>
    <row r="201" spans="6:9" ht="15" customHeight="1" x14ac:dyDescent="0.25">
      <c r="F201" s="137"/>
      <c r="G201" s="121"/>
      <c r="H201" s="119"/>
      <c r="I201" s="120"/>
    </row>
    <row r="202" spans="6:9" ht="15" customHeight="1" x14ac:dyDescent="0.25">
      <c r="F202" s="100"/>
      <c r="G202" s="121"/>
      <c r="H202" s="121"/>
      <c r="I202" s="122"/>
    </row>
    <row r="203" spans="6:9" ht="15" customHeight="1" x14ac:dyDescent="0.25">
      <c r="F203" s="137"/>
      <c r="G203" s="121"/>
      <c r="H203" s="119"/>
      <c r="I203" s="120"/>
    </row>
    <row r="204" spans="6:9" ht="15" customHeight="1" x14ac:dyDescent="0.25">
      <c r="F204" s="100"/>
      <c r="G204" s="121"/>
      <c r="H204" s="121"/>
      <c r="I204" s="122"/>
    </row>
    <row r="205" spans="6:9" ht="15" customHeight="1" x14ac:dyDescent="0.25">
      <c r="F205" s="137"/>
      <c r="G205" s="121"/>
      <c r="H205" s="119"/>
      <c r="I205" s="120"/>
    </row>
    <row r="206" spans="6:9" ht="15" customHeight="1" x14ac:dyDescent="0.25">
      <c r="F206" s="100"/>
      <c r="G206" s="121"/>
      <c r="H206" s="121"/>
      <c r="I206" s="122"/>
    </row>
    <row r="207" spans="6:9" ht="15" customHeight="1" x14ac:dyDescent="0.25">
      <c r="F207" s="137"/>
      <c r="G207" s="121"/>
      <c r="H207" s="119"/>
      <c r="I207" s="120"/>
    </row>
    <row r="208" spans="6:9" ht="15" customHeight="1" x14ac:dyDescent="0.25">
      <c r="F208" s="100"/>
      <c r="G208" s="121"/>
      <c r="H208" s="121"/>
      <c r="I208" s="122"/>
    </row>
    <row r="209" spans="6:9" ht="15" customHeight="1" x14ac:dyDescent="0.25">
      <c r="F209" s="137"/>
      <c r="G209" s="121"/>
      <c r="H209" s="119"/>
      <c r="I209" s="120"/>
    </row>
    <row r="210" spans="6:9" ht="15" customHeight="1" x14ac:dyDescent="0.25">
      <c r="F210" s="100"/>
      <c r="G210" s="121"/>
      <c r="H210" s="121"/>
      <c r="I210" s="122"/>
    </row>
    <row r="211" spans="6:9" ht="15" customHeight="1" x14ac:dyDescent="0.25">
      <c r="F211" s="137"/>
      <c r="G211" s="121"/>
      <c r="H211" s="119"/>
      <c r="I211" s="120"/>
    </row>
    <row r="212" spans="6:9" ht="15" customHeight="1" x14ac:dyDescent="0.25">
      <c r="F212" s="100"/>
      <c r="G212" s="121"/>
      <c r="H212" s="121"/>
      <c r="I212" s="122"/>
    </row>
    <row r="213" spans="6:9" ht="15" customHeight="1" x14ac:dyDescent="0.25">
      <c r="F213" s="137"/>
      <c r="G213" s="121"/>
      <c r="H213" s="119"/>
      <c r="I213" s="120"/>
    </row>
    <row r="214" spans="6:9" ht="15" customHeight="1" x14ac:dyDescent="0.25">
      <c r="F214" s="100"/>
      <c r="G214" s="121"/>
      <c r="H214" s="121"/>
      <c r="I214" s="122"/>
    </row>
    <row r="215" spans="6:9" ht="15" customHeight="1" x14ac:dyDescent="0.25">
      <c r="F215" s="137"/>
      <c r="G215" s="121"/>
      <c r="H215" s="119"/>
      <c r="I215" s="120"/>
    </row>
    <row r="216" spans="6:9" ht="15" customHeight="1" x14ac:dyDescent="0.25">
      <c r="F216" s="100"/>
      <c r="G216" s="121"/>
      <c r="H216" s="121"/>
      <c r="I216" s="122"/>
    </row>
    <row r="217" spans="6:9" ht="15" customHeight="1" x14ac:dyDescent="0.25">
      <c r="F217" s="137"/>
      <c r="G217" s="121"/>
      <c r="H217" s="119"/>
      <c r="I217" s="120"/>
    </row>
    <row r="218" spans="6:9" ht="15" customHeight="1" x14ac:dyDescent="0.25">
      <c r="F218" s="100"/>
      <c r="G218" s="121"/>
      <c r="H218" s="121"/>
      <c r="I218" s="122"/>
    </row>
    <row r="219" spans="6:9" ht="15" customHeight="1" x14ac:dyDescent="0.25">
      <c r="F219" s="137"/>
      <c r="G219" s="121"/>
      <c r="H219" s="119"/>
      <c r="I219" s="120"/>
    </row>
    <row r="220" spans="6:9" ht="15" customHeight="1" x14ac:dyDescent="0.25">
      <c r="F220" s="100"/>
      <c r="G220" s="121"/>
      <c r="H220" s="121"/>
      <c r="I220" s="122"/>
    </row>
    <row r="221" spans="6:9" ht="15" customHeight="1" x14ac:dyDescent="0.25">
      <c r="F221" s="137"/>
      <c r="G221" s="121"/>
      <c r="H221" s="119"/>
      <c r="I221" s="120"/>
    </row>
    <row r="222" spans="6:9" ht="15" customHeight="1" x14ac:dyDescent="0.25">
      <c r="F222" s="100"/>
      <c r="G222" s="121"/>
      <c r="H222" s="121"/>
      <c r="I222" s="122"/>
    </row>
    <row r="223" spans="6:9" ht="15" customHeight="1" x14ac:dyDescent="0.25">
      <c r="F223" s="137"/>
      <c r="G223" s="121"/>
      <c r="H223" s="119"/>
      <c r="I223" s="120"/>
    </row>
    <row r="224" spans="6:9" ht="15" customHeight="1" x14ac:dyDescent="0.25">
      <c r="F224" s="100"/>
      <c r="G224" s="121"/>
      <c r="H224" s="121"/>
      <c r="I224" s="122"/>
    </row>
    <row r="225" spans="6:9" ht="15" customHeight="1" x14ac:dyDescent="0.25">
      <c r="F225" s="137"/>
      <c r="G225" s="121"/>
      <c r="H225" s="119"/>
      <c r="I225" s="120"/>
    </row>
    <row r="226" spans="6:9" ht="15" customHeight="1" x14ac:dyDescent="0.25">
      <c r="F226" s="100"/>
      <c r="G226" s="121"/>
      <c r="H226" s="121"/>
      <c r="I226" s="122"/>
    </row>
    <row r="227" spans="6:9" ht="15" customHeight="1" x14ac:dyDescent="0.25">
      <c r="F227" s="137"/>
      <c r="G227" s="121"/>
      <c r="H227" s="119"/>
      <c r="I227" s="120"/>
    </row>
    <row r="228" spans="6:9" ht="15" customHeight="1" x14ac:dyDescent="0.25">
      <c r="F228" s="100"/>
      <c r="G228" s="121"/>
      <c r="H228" s="121"/>
      <c r="I228" s="122"/>
    </row>
    <row r="229" spans="6:9" ht="15" customHeight="1" x14ac:dyDescent="0.25">
      <c r="F229" s="137"/>
      <c r="G229" s="121"/>
      <c r="H229" s="119"/>
      <c r="I229" s="120"/>
    </row>
    <row r="230" spans="6:9" ht="15" customHeight="1" x14ac:dyDescent="0.25">
      <c r="F230" s="100"/>
      <c r="G230" s="121"/>
      <c r="H230" s="121"/>
      <c r="I230" s="122"/>
    </row>
    <row r="231" spans="6:9" ht="15" customHeight="1" x14ac:dyDescent="0.25">
      <c r="F231" s="137"/>
      <c r="G231" s="121"/>
      <c r="H231" s="119"/>
      <c r="I231" s="120"/>
    </row>
    <row r="232" spans="6:9" ht="15" customHeight="1" x14ac:dyDescent="0.25">
      <c r="F232" s="100"/>
      <c r="G232" s="121"/>
      <c r="H232" s="121"/>
      <c r="I232" s="122"/>
    </row>
    <row r="233" spans="6:9" x14ac:dyDescent="0.25">
      <c r="F233" s="137"/>
      <c r="G233" s="121"/>
      <c r="H233" s="119"/>
      <c r="I233" s="120"/>
    </row>
    <row r="234" spans="6:9" x14ac:dyDescent="0.25">
      <c r="F234" s="100"/>
      <c r="G234" s="121"/>
      <c r="H234" s="121"/>
      <c r="I234" s="122"/>
    </row>
    <row r="235" spans="6:9" x14ac:dyDescent="0.25">
      <c r="F235" s="137"/>
      <c r="G235" s="121"/>
      <c r="H235" s="119"/>
      <c r="I235" s="120"/>
    </row>
    <row r="236" spans="6:9" x14ac:dyDescent="0.25">
      <c r="F236" s="100"/>
      <c r="G236" s="121"/>
      <c r="H236" s="121"/>
      <c r="I236" s="122"/>
    </row>
    <row r="237" spans="6:9" x14ac:dyDescent="0.25">
      <c r="F237" s="137"/>
      <c r="G237" s="121"/>
      <c r="H237" s="119"/>
      <c r="I237" s="120"/>
    </row>
    <row r="238" spans="6:9" x14ac:dyDescent="0.25">
      <c r="F238" s="100"/>
      <c r="G238" s="121"/>
      <c r="H238" s="119"/>
      <c r="I238" s="120"/>
    </row>
    <row r="239" spans="6:9" x14ac:dyDescent="0.25">
      <c r="F239" s="137"/>
      <c r="G239" s="121"/>
      <c r="H239" s="119"/>
      <c r="I239" s="120"/>
    </row>
    <row r="240" spans="6:9" x14ac:dyDescent="0.25">
      <c r="F240" s="100"/>
      <c r="G240" s="121"/>
      <c r="H240" s="121"/>
      <c r="I240" s="122"/>
    </row>
    <row r="241" spans="6:9" x14ac:dyDescent="0.25">
      <c r="F241" s="137"/>
      <c r="G241" s="121"/>
      <c r="H241" s="119"/>
      <c r="I241" s="120"/>
    </row>
    <row r="242" spans="6:9" x14ac:dyDescent="0.25">
      <c r="F242" s="100"/>
      <c r="G242" s="121"/>
      <c r="H242" s="121"/>
      <c r="I242" s="122"/>
    </row>
    <row r="243" spans="6:9" x14ac:dyDescent="0.25">
      <c r="F243" s="137"/>
      <c r="G243" s="121"/>
      <c r="H243" s="119"/>
      <c r="I243" s="120"/>
    </row>
    <row r="244" spans="6:9" x14ac:dyDescent="0.25">
      <c r="F244" s="100"/>
      <c r="G244" s="121"/>
      <c r="H244" s="121"/>
      <c r="I244" s="122"/>
    </row>
    <row r="245" spans="6:9" x14ac:dyDescent="0.25">
      <c r="F245" s="137"/>
      <c r="G245" s="121"/>
      <c r="H245" s="119"/>
      <c r="I245" s="120"/>
    </row>
    <row r="246" spans="6:9" x14ac:dyDescent="0.25">
      <c r="F246" s="100"/>
      <c r="G246" s="121"/>
      <c r="H246" s="121"/>
      <c r="I246" s="122"/>
    </row>
    <row r="247" spans="6:9" x14ac:dyDescent="0.25">
      <c r="F247" s="137"/>
      <c r="G247" s="121"/>
      <c r="H247" s="119"/>
      <c r="I247" s="120"/>
    </row>
    <row r="248" spans="6:9" x14ac:dyDescent="0.25">
      <c r="F248" s="100"/>
      <c r="G248" s="121"/>
      <c r="H248" s="121"/>
      <c r="I248" s="122"/>
    </row>
    <row r="249" spans="6:9" x14ac:dyDescent="0.25">
      <c r="F249" s="137"/>
      <c r="G249" s="121"/>
      <c r="H249" s="119"/>
      <c r="I249" s="120"/>
    </row>
    <row r="250" spans="6:9" x14ac:dyDescent="0.25">
      <c r="F250" s="100"/>
      <c r="G250" s="121"/>
      <c r="H250" s="121"/>
      <c r="I250" s="122"/>
    </row>
    <row r="251" spans="6:9" x14ac:dyDescent="0.25">
      <c r="F251" s="137"/>
      <c r="G251" s="121"/>
      <c r="H251" s="119"/>
      <c r="I251" s="120"/>
    </row>
    <row r="252" spans="6:9" x14ac:dyDescent="0.25">
      <c r="F252" s="100"/>
      <c r="G252" s="121"/>
      <c r="H252" s="121"/>
      <c r="I252" s="122"/>
    </row>
    <row r="253" spans="6:9" x14ac:dyDescent="0.25">
      <c r="F253" s="137"/>
      <c r="G253" s="121"/>
      <c r="H253" s="119"/>
      <c r="I253" s="120"/>
    </row>
    <row r="254" spans="6:9" x14ac:dyDescent="0.25">
      <c r="F254" s="100"/>
      <c r="G254" s="121"/>
      <c r="H254" s="121"/>
      <c r="I254" s="122"/>
    </row>
    <row r="255" spans="6:9" x14ac:dyDescent="0.25">
      <c r="F255" s="137"/>
      <c r="G255" s="121"/>
      <c r="H255" s="122"/>
      <c r="I255" s="122"/>
    </row>
    <row r="256" spans="6:9" x14ac:dyDescent="0.25">
      <c r="F256" s="100"/>
      <c r="G256" s="121"/>
      <c r="H256" s="121"/>
      <c r="I256" s="122"/>
    </row>
    <row r="257" spans="6:9" x14ac:dyDescent="0.25">
      <c r="F257" s="137"/>
      <c r="G257" s="121"/>
      <c r="H257" s="122"/>
      <c r="I257" s="122"/>
    </row>
    <row r="258" spans="6:9" x14ac:dyDescent="0.25">
      <c r="F258" s="100"/>
      <c r="G258" s="121"/>
      <c r="H258" s="121"/>
      <c r="I258" s="122"/>
    </row>
    <row r="259" spans="6:9" x14ac:dyDescent="0.25">
      <c r="F259" s="137"/>
      <c r="G259" s="121"/>
      <c r="H259" s="119"/>
      <c r="I259" s="120"/>
    </row>
    <row r="260" spans="6:9" x14ac:dyDescent="0.25">
      <c r="F260" s="100"/>
      <c r="G260" s="121"/>
      <c r="H260" s="121"/>
      <c r="I260" s="122"/>
    </row>
    <row r="261" spans="6:9" x14ac:dyDescent="0.25">
      <c r="F261" s="137"/>
      <c r="G261" s="121"/>
      <c r="H261" s="119"/>
      <c r="I261" s="120"/>
    </row>
    <row r="262" spans="6:9" x14ac:dyDescent="0.25">
      <c r="F262" s="100"/>
      <c r="G262" s="121"/>
      <c r="H262" s="121"/>
      <c r="I262" s="122"/>
    </row>
    <row r="263" spans="6:9" x14ac:dyDescent="0.25">
      <c r="F263" s="137"/>
      <c r="G263" s="121"/>
      <c r="H263" s="119"/>
      <c r="I263" s="120"/>
    </row>
    <row r="264" spans="6:9" x14ac:dyDescent="0.25">
      <c r="F264" s="100"/>
      <c r="G264" s="121"/>
      <c r="H264" s="119"/>
      <c r="I264" s="120"/>
    </row>
    <row r="265" spans="6:9" x14ac:dyDescent="0.25">
      <c r="F265" s="137"/>
      <c r="G265" s="121"/>
      <c r="H265" s="119"/>
      <c r="I265" s="120"/>
    </row>
    <row r="266" spans="6:9" x14ac:dyDescent="0.25">
      <c r="F266" s="100"/>
      <c r="G266" s="121"/>
      <c r="H266" s="121"/>
      <c r="I266" s="122"/>
    </row>
    <row r="267" spans="6:9" x14ac:dyDescent="0.25">
      <c r="F267" s="137"/>
      <c r="G267" s="121"/>
      <c r="H267" s="119"/>
      <c r="I267" s="120"/>
    </row>
    <row r="268" spans="6:9" x14ac:dyDescent="0.25">
      <c r="F268" s="100"/>
      <c r="G268" s="121"/>
      <c r="H268" s="121"/>
      <c r="I268" s="122"/>
    </row>
    <row r="269" spans="6:9" x14ac:dyDescent="0.25">
      <c r="F269" s="137"/>
      <c r="G269" s="121"/>
      <c r="H269" s="119"/>
      <c r="I269" s="120"/>
    </row>
    <row r="270" spans="6:9" x14ac:dyDescent="0.25">
      <c r="F270" s="100"/>
      <c r="G270" s="121"/>
      <c r="H270" s="121"/>
      <c r="I270" s="122"/>
    </row>
    <row r="271" spans="6:9" x14ac:dyDescent="0.25">
      <c r="F271" s="137"/>
      <c r="G271" s="121"/>
      <c r="H271" s="119"/>
      <c r="I271" s="120"/>
    </row>
    <row r="272" spans="6:9" x14ac:dyDescent="0.25">
      <c r="F272" s="100"/>
      <c r="G272" s="121"/>
      <c r="H272" s="121"/>
      <c r="I272" s="122"/>
    </row>
    <row r="273" spans="6:9" x14ac:dyDescent="0.25">
      <c r="F273" s="137"/>
      <c r="G273" s="121"/>
      <c r="H273" s="119"/>
      <c r="I273" s="120"/>
    </row>
    <row r="274" spans="6:9" x14ac:dyDescent="0.25">
      <c r="F274" s="100"/>
      <c r="G274" s="121"/>
      <c r="H274" s="121"/>
      <c r="I274" s="122"/>
    </row>
    <row r="275" spans="6:9" x14ac:dyDescent="0.25">
      <c r="F275" s="137"/>
      <c r="G275" s="121"/>
      <c r="H275" s="119"/>
      <c r="I275" s="120"/>
    </row>
    <row r="276" spans="6:9" x14ac:dyDescent="0.25">
      <c r="F276" s="100"/>
      <c r="G276" s="121"/>
      <c r="H276" s="121"/>
      <c r="I276" s="122"/>
    </row>
    <row r="277" spans="6:9" x14ac:dyDescent="0.25">
      <c r="F277" s="137"/>
      <c r="G277" s="121"/>
      <c r="H277" s="119"/>
      <c r="I277" s="120"/>
    </row>
    <row r="278" spans="6:9" x14ac:dyDescent="0.25">
      <c r="F278" s="100"/>
      <c r="G278" s="121"/>
      <c r="H278" s="121"/>
      <c r="I278" s="122"/>
    </row>
    <row r="279" spans="6:9" x14ac:dyDescent="0.25">
      <c r="F279" s="137"/>
      <c r="G279" s="121"/>
      <c r="H279" s="119"/>
      <c r="I279" s="120"/>
    </row>
    <row r="280" spans="6:9" x14ac:dyDescent="0.25">
      <c r="F280" s="100"/>
      <c r="G280" s="121"/>
      <c r="H280" s="121"/>
      <c r="I280" s="120"/>
    </row>
    <row r="281" spans="6:9" x14ac:dyDescent="0.25">
      <c r="F281" s="137"/>
      <c r="G281" s="121"/>
      <c r="H281" s="119"/>
      <c r="I281" s="120"/>
    </row>
    <row r="282" spans="6:9" x14ac:dyDescent="0.25">
      <c r="F282" s="100"/>
      <c r="G282" s="121"/>
      <c r="H282" s="119"/>
      <c r="I282" s="120"/>
    </row>
    <row r="283" spans="6:9" x14ac:dyDescent="0.25">
      <c r="F283" s="137"/>
      <c r="G283" s="121"/>
      <c r="H283" s="119"/>
      <c r="I283" s="120"/>
    </row>
    <row r="284" spans="6:9" x14ac:dyDescent="0.25">
      <c r="F284" s="100"/>
      <c r="G284" s="121"/>
      <c r="H284" s="121"/>
      <c r="I284" s="122"/>
    </row>
    <row r="285" spans="6:9" x14ac:dyDescent="0.25">
      <c r="F285" s="137"/>
      <c r="G285" s="121"/>
      <c r="H285" s="119"/>
      <c r="I285" s="120"/>
    </row>
    <row r="286" spans="6:9" x14ac:dyDescent="0.25">
      <c r="F286" s="100"/>
      <c r="G286" s="121"/>
      <c r="H286" s="121"/>
      <c r="I286" s="122"/>
    </row>
    <row r="287" spans="6:9" x14ac:dyDescent="0.25">
      <c r="F287" s="137"/>
      <c r="G287" s="121"/>
      <c r="H287" s="119"/>
      <c r="I287" s="120"/>
    </row>
    <row r="288" spans="6:9" x14ac:dyDescent="0.25">
      <c r="F288" s="100"/>
      <c r="G288" s="121"/>
      <c r="H288" s="121"/>
      <c r="I288" s="122"/>
    </row>
    <row r="289" spans="6:9" x14ac:dyDescent="0.25">
      <c r="F289" s="137"/>
      <c r="G289" s="121"/>
      <c r="H289" s="119"/>
      <c r="I289" s="120"/>
    </row>
    <row r="290" spans="6:9" x14ac:dyDescent="0.25">
      <c r="F290" s="100"/>
      <c r="G290" s="121"/>
      <c r="H290" s="121"/>
      <c r="I290" s="122"/>
    </row>
    <row r="291" spans="6:9" x14ac:dyDescent="0.25">
      <c r="F291" s="137"/>
      <c r="G291" s="121"/>
      <c r="H291" s="119"/>
      <c r="I291" s="120"/>
    </row>
    <row r="292" spans="6:9" x14ac:dyDescent="0.25">
      <c r="F292" s="100"/>
      <c r="G292" s="121"/>
      <c r="H292" s="121"/>
      <c r="I292" s="122"/>
    </row>
    <row r="293" spans="6:9" x14ac:dyDescent="0.25">
      <c r="F293" s="137"/>
      <c r="G293" s="121"/>
      <c r="H293" s="119"/>
      <c r="I293" s="120"/>
    </row>
    <row r="294" spans="6:9" x14ac:dyDescent="0.25">
      <c r="F294" s="100"/>
      <c r="G294" s="121"/>
      <c r="H294" s="121"/>
      <c r="I294" s="122"/>
    </row>
    <row r="295" spans="6:9" x14ac:dyDescent="0.25">
      <c r="F295" s="137"/>
      <c r="G295" s="121"/>
      <c r="H295" s="119"/>
      <c r="I295" s="120"/>
    </row>
    <row r="296" spans="6:9" x14ac:dyDescent="0.25">
      <c r="F296" s="100"/>
      <c r="G296" s="121"/>
      <c r="H296" s="121"/>
      <c r="I296" s="122"/>
    </row>
    <row r="297" spans="6:9" x14ac:dyDescent="0.25">
      <c r="F297" s="137"/>
      <c r="G297" s="121"/>
      <c r="H297" s="119"/>
      <c r="I297" s="120"/>
    </row>
    <row r="299" spans="6:9" x14ac:dyDescent="0.25">
      <c r="F299" s="137"/>
      <c r="G299" s="121"/>
      <c r="H299" s="119"/>
      <c r="I299" s="120"/>
    </row>
    <row r="301" spans="6:9" x14ac:dyDescent="0.25">
      <c r="F301" s="137"/>
      <c r="G301" s="115"/>
      <c r="H301" s="119"/>
      <c r="I301" s="120"/>
    </row>
    <row r="303" spans="6:9" x14ac:dyDescent="0.25">
      <c r="F303" s="137"/>
      <c r="G303" s="115"/>
      <c r="H303" s="119"/>
      <c r="I303" s="120"/>
    </row>
    <row r="305" spans="6:9" x14ac:dyDescent="0.25">
      <c r="F305" s="137"/>
      <c r="G305" s="115"/>
      <c r="H305" s="119"/>
      <c r="I305" s="120"/>
    </row>
    <row r="307" spans="6:9" x14ac:dyDescent="0.25">
      <c r="F307" s="137"/>
      <c r="G307" s="115"/>
      <c r="H307" s="119"/>
      <c r="I307" s="120"/>
    </row>
    <row r="309" spans="6:9" x14ac:dyDescent="0.25">
      <c r="F309" s="137"/>
      <c r="G309" s="115"/>
      <c r="H309" s="119"/>
      <c r="I309" s="120"/>
    </row>
    <row r="311" spans="6:9" x14ac:dyDescent="0.25">
      <c r="F311" s="137"/>
      <c r="G311" s="115"/>
      <c r="H311" s="119"/>
      <c r="I311" s="120"/>
    </row>
    <row r="313" spans="6:9" x14ac:dyDescent="0.25">
      <c r="F313" s="100"/>
      <c r="G313" s="115"/>
      <c r="H313" s="119"/>
      <c r="I313" s="120"/>
    </row>
    <row r="314" spans="6:9" x14ac:dyDescent="0.25">
      <c r="F314" s="100"/>
      <c r="G314" s="100"/>
      <c r="H314" s="126"/>
      <c r="I314" s="100"/>
    </row>
    <row r="315" spans="6:9" x14ac:dyDescent="0.25">
      <c r="F315" s="100"/>
      <c r="G315" s="115"/>
      <c r="H315" s="119"/>
      <c r="I315" s="1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PVP</vt:lpstr>
      <vt:lpstr>PFF</vt:lpstr>
      <vt:lpstr>REFERENCIAS</vt:lpstr>
      <vt:lpstr>REFERENCIAS!Print_Area</vt:lpstr>
    </vt:vector>
  </TitlesOfParts>
  <Company>Jaguar Land Rover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Frances, Carmen (C.)</dc:creator>
  <cp:lastModifiedBy>Perea, Javier (J.)</cp:lastModifiedBy>
  <dcterms:created xsi:type="dcterms:W3CDTF">2021-11-04T07:39:54Z</dcterms:created>
  <dcterms:modified xsi:type="dcterms:W3CDTF">2023-01-31T16:52:10Z</dcterms:modified>
</cp:coreProperties>
</file>